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130"/>
  </bookViews>
  <sheets>
    <sheet name="Лист1" sheetId="1" r:id="rId1"/>
  </sheets>
  <externalReferences>
    <externalReference r:id="rId2"/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BA36" i="1" l="1"/>
  <c r="AZ36" i="1"/>
  <c r="AX36" i="1"/>
  <c r="AW36" i="1"/>
  <c r="AU36" i="1"/>
  <c r="AT36" i="1"/>
  <c r="AR36" i="1"/>
  <c r="AQ36" i="1"/>
  <c r="AO36" i="1"/>
  <c r="AN36" i="1"/>
  <c r="AL36" i="1"/>
  <c r="AK36" i="1"/>
  <c r="AI36" i="1"/>
  <c r="AH36" i="1"/>
  <c r="AF36" i="1"/>
  <c r="AE36" i="1"/>
  <c r="AD36" i="1"/>
  <c r="AC36" i="1"/>
  <c r="AB36" i="1"/>
  <c r="AA36" i="1"/>
  <c r="Z36" i="1"/>
  <c r="Y36" i="1"/>
  <c r="W36" i="1"/>
  <c r="V36" i="1"/>
  <c r="U36" i="1"/>
  <c r="T36" i="1"/>
  <c r="S36" i="1"/>
  <c r="Q36" i="1"/>
  <c r="P36" i="1"/>
  <c r="N36" i="1"/>
  <c r="M36" i="1"/>
  <c r="L36" i="1"/>
  <c r="K36" i="1"/>
  <c r="J36" i="1"/>
  <c r="H36" i="1"/>
  <c r="G36" i="1"/>
  <c r="E36" i="1"/>
  <c r="D36" i="1"/>
  <c r="C36" i="1"/>
  <c r="B36" i="1"/>
  <c r="BA35" i="1"/>
  <c r="AZ35" i="1"/>
  <c r="AX35" i="1"/>
  <c r="AW35" i="1"/>
  <c r="AU35" i="1"/>
  <c r="AT35" i="1"/>
  <c r="AR35" i="1"/>
  <c r="AQ35" i="1"/>
  <c r="AO35" i="1"/>
  <c r="AN35" i="1"/>
  <c r="AL35" i="1"/>
  <c r="AK35" i="1"/>
  <c r="AI35" i="1"/>
  <c r="AH35" i="1"/>
  <c r="AF35" i="1"/>
  <c r="AE35" i="1"/>
  <c r="AD35" i="1"/>
  <c r="AC35" i="1"/>
  <c r="AB35" i="1"/>
  <c r="AA35" i="1"/>
  <c r="Z35" i="1"/>
  <c r="Y35" i="1"/>
  <c r="W35" i="1"/>
  <c r="V35" i="1"/>
  <c r="U35" i="1"/>
  <c r="T35" i="1"/>
  <c r="S35" i="1"/>
  <c r="Q35" i="1"/>
  <c r="P35" i="1"/>
  <c r="N35" i="1"/>
  <c r="M35" i="1"/>
  <c r="L35" i="1"/>
  <c r="K35" i="1"/>
  <c r="J35" i="1"/>
  <c r="H35" i="1"/>
  <c r="G35" i="1"/>
  <c r="E35" i="1"/>
  <c r="D35" i="1"/>
  <c r="C35" i="1"/>
  <c r="B35" i="1"/>
  <c r="BA34" i="1"/>
  <c r="AZ34" i="1"/>
  <c r="AX34" i="1"/>
  <c r="AW34" i="1"/>
  <c r="AU34" i="1"/>
  <c r="AT34" i="1"/>
  <c r="AR34" i="1"/>
  <c r="AQ34" i="1"/>
  <c r="AO34" i="1"/>
  <c r="AN34" i="1"/>
  <c r="AL34" i="1"/>
  <c r="AK34" i="1"/>
  <c r="AI34" i="1"/>
  <c r="AH34" i="1"/>
  <c r="AF34" i="1"/>
  <c r="AE34" i="1"/>
  <c r="AD34" i="1"/>
  <c r="AC34" i="1"/>
  <c r="AB34" i="1"/>
  <c r="AA34" i="1"/>
  <c r="Z34" i="1"/>
  <c r="Y34" i="1"/>
  <c r="W34" i="1"/>
  <c r="V34" i="1"/>
  <c r="U34" i="1"/>
  <c r="T34" i="1"/>
  <c r="S34" i="1"/>
  <c r="Q34" i="1"/>
  <c r="P34" i="1"/>
  <c r="N34" i="1"/>
  <c r="M34" i="1"/>
  <c r="L34" i="1"/>
  <c r="K34" i="1"/>
  <c r="J34" i="1"/>
  <c r="H34" i="1"/>
  <c r="G34" i="1"/>
  <c r="E34" i="1"/>
  <c r="D34" i="1"/>
  <c r="C34" i="1"/>
  <c r="B34" i="1"/>
  <c r="BA33" i="1"/>
  <c r="AZ33" i="1"/>
  <c r="AX33" i="1"/>
  <c r="AW33" i="1"/>
  <c r="AU33" i="1"/>
  <c r="AT33" i="1"/>
  <c r="AR33" i="1"/>
  <c r="AQ33" i="1"/>
  <c r="AO33" i="1"/>
  <c r="AN33" i="1"/>
  <c r="AL33" i="1"/>
  <c r="AK33" i="1"/>
  <c r="AI33" i="1"/>
  <c r="AH33" i="1"/>
  <c r="AF33" i="1"/>
  <c r="AE33" i="1"/>
  <c r="AD33" i="1"/>
  <c r="AC33" i="1"/>
  <c r="AB33" i="1"/>
  <c r="AA33" i="1"/>
  <c r="Z33" i="1"/>
  <c r="Y33" i="1"/>
  <c r="W33" i="1"/>
  <c r="V33" i="1"/>
  <c r="U33" i="1"/>
  <c r="T33" i="1"/>
  <c r="S33" i="1"/>
  <c r="Q33" i="1"/>
  <c r="P33" i="1"/>
  <c r="N33" i="1"/>
  <c r="M33" i="1"/>
  <c r="L33" i="1"/>
  <c r="K33" i="1"/>
  <c r="J33" i="1"/>
  <c r="H33" i="1"/>
  <c r="G33" i="1"/>
  <c r="E33" i="1"/>
  <c r="D33" i="1"/>
  <c r="C33" i="1"/>
  <c r="B33" i="1"/>
  <c r="BA32" i="1"/>
  <c r="AZ32" i="1"/>
  <c r="AX32" i="1"/>
  <c r="AW32" i="1"/>
  <c r="AU32" i="1"/>
  <c r="AT32" i="1"/>
  <c r="AR32" i="1"/>
  <c r="AQ32" i="1"/>
  <c r="AO32" i="1"/>
  <c r="AN32" i="1"/>
  <c r="AL32" i="1"/>
  <c r="AK32" i="1"/>
  <c r="AI32" i="1"/>
  <c r="AH32" i="1"/>
  <c r="AF32" i="1"/>
  <c r="AE32" i="1"/>
  <c r="AD32" i="1"/>
  <c r="AC32" i="1"/>
  <c r="AB32" i="1"/>
  <c r="AA32" i="1"/>
  <c r="Z32" i="1"/>
  <c r="Y32" i="1"/>
  <c r="W32" i="1"/>
  <c r="V32" i="1"/>
  <c r="U32" i="1"/>
  <c r="T32" i="1"/>
  <c r="S32" i="1"/>
  <c r="Q32" i="1"/>
  <c r="P32" i="1"/>
  <c r="N32" i="1"/>
  <c r="M32" i="1"/>
  <c r="L32" i="1"/>
  <c r="K32" i="1"/>
  <c r="J32" i="1"/>
  <c r="H32" i="1"/>
  <c r="G32" i="1"/>
  <c r="E32" i="1"/>
  <c r="D32" i="1"/>
  <c r="C32" i="1"/>
  <c r="B32" i="1"/>
  <c r="BA31" i="1"/>
  <c r="AZ31" i="1"/>
  <c r="AX31" i="1"/>
  <c r="AW31" i="1"/>
  <c r="AU31" i="1"/>
  <c r="AT31" i="1"/>
  <c r="AR31" i="1"/>
  <c r="AQ31" i="1"/>
  <c r="AO31" i="1"/>
  <c r="AN31" i="1"/>
  <c r="AL31" i="1"/>
  <c r="AK31" i="1"/>
  <c r="AI31" i="1"/>
  <c r="AH31" i="1"/>
  <c r="AF31" i="1"/>
  <c r="AE31" i="1"/>
  <c r="AD31" i="1"/>
  <c r="AC31" i="1"/>
  <c r="AB31" i="1"/>
  <c r="AA31" i="1"/>
  <c r="Z31" i="1"/>
  <c r="Y31" i="1"/>
  <c r="W31" i="1"/>
  <c r="V31" i="1"/>
  <c r="U31" i="1"/>
  <c r="T31" i="1"/>
  <c r="S31" i="1"/>
  <c r="Q31" i="1"/>
  <c r="P31" i="1"/>
  <c r="N31" i="1"/>
  <c r="M31" i="1"/>
  <c r="L31" i="1"/>
  <c r="K31" i="1"/>
  <c r="J31" i="1"/>
  <c r="H31" i="1"/>
  <c r="G31" i="1"/>
  <c r="E31" i="1"/>
  <c r="D31" i="1"/>
  <c r="C31" i="1"/>
  <c r="B31" i="1"/>
  <c r="BA30" i="1"/>
  <c r="AZ30" i="1"/>
  <c r="AX30" i="1"/>
  <c r="AW30" i="1"/>
  <c r="AU30" i="1"/>
  <c r="AT30" i="1"/>
  <c r="AR30" i="1"/>
  <c r="AQ30" i="1"/>
  <c r="AO30" i="1"/>
  <c r="AN30" i="1"/>
  <c r="AL30" i="1"/>
  <c r="AK30" i="1"/>
  <c r="AI30" i="1"/>
  <c r="AH30" i="1"/>
  <c r="AF30" i="1"/>
  <c r="AE30" i="1"/>
  <c r="AD30" i="1"/>
  <c r="AC30" i="1"/>
  <c r="AB30" i="1"/>
  <c r="AA30" i="1"/>
  <c r="Z30" i="1"/>
  <c r="Y30" i="1"/>
  <c r="W30" i="1"/>
  <c r="V30" i="1"/>
  <c r="U30" i="1"/>
  <c r="T30" i="1"/>
  <c r="S30" i="1"/>
  <c r="Q30" i="1"/>
  <c r="P30" i="1"/>
  <c r="N30" i="1"/>
  <c r="M30" i="1"/>
  <c r="L30" i="1"/>
  <c r="K30" i="1"/>
  <c r="J30" i="1"/>
  <c r="H30" i="1"/>
  <c r="G30" i="1"/>
  <c r="E30" i="1"/>
  <c r="D30" i="1"/>
  <c r="C30" i="1"/>
  <c r="B30" i="1"/>
  <c r="BA29" i="1"/>
  <c r="AZ29" i="1"/>
  <c r="AX29" i="1"/>
  <c r="AW29" i="1"/>
  <c r="AU29" i="1"/>
  <c r="AT29" i="1"/>
  <c r="AR29" i="1"/>
  <c r="AQ29" i="1"/>
  <c r="AO29" i="1"/>
  <c r="AN29" i="1"/>
  <c r="AL29" i="1"/>
  <c r="AK29" i="1"/>
  <c r="AI29" i="1"/>
  <c r="AH29" i="1"/>
  <c r="AF29" i="1"/>
  <c r="AE29" i="1"/>
  <c r="AD29" i="1"/>
  <c r="AC29" i="1"/>
  <c r="AB29" i="1"/>
  <c r="AA29" i="1"/>
  <c r="Z29" i="1"/>
  <c r="Y29" i="1"/>
  <c r="W29" i="1"/>
  <c r="V29" i="1"/>
  <c r="U29" i="1"/>
  <c r="T29" i="1"/>
  <c r="S29" i="1"/>
  <c r="Q29" i="1"/>
  <c r="P29" i="1"/>
  <c r="N29" i="1"/>
  <c r="M29" i="1"/>
  <c r="L29" i="1"/>
  <c r="K29" i="1"/>
  <c r="J29" i="1"/>
  <c r="H29" i="1"/>
  <c r="G29" i="1"/>
  <c r="E29" i="1"/>
  <c r="D29" i="1"/>
  <c r="C29" i="1"/>
  <c r="B29" i="1"/>
  <c r="BA28" i="1"/>
  <c r="AZ28" i="1"/>
  <c r="AX28" i="1"/>
  <c r="AW28" i="1"/>
  <c r="AU28" i="1"/>
  <c r="AT28" i="1"/>
  <c r="AR28" i="1"/>
  <c r="AQ28" i="1"/>
  <c r="AO28" i="1"/>
  <c r="AN28" i="1"/>
  <c r="AL28" i="1"/>
  <c r="AK28" i="1"/>
  <c r="AI28" i="1"/>
  <c r="AH28" i="1"/>
  <c r="AF28" i="1"/>
  <c r="AE28" i="1"/>
  <c r="AD28" i="1"/>
  <c r="AC28" i="1"/>
  <c r="AB28" i="1"/>
  <c r="AA28" i="1"/>
  <c r="Z28" i="1"/>
  <c r="Y28" i="1"/>
  <c r="W28" i="1"/>
  <c r="V28" i="1"/>
  <c r="U28" i="1"/>
  <c r="T28" i="1"/>
  <c r="S28" i="1"/>
  <c r="Q28" i="1"/>
  <c r="P28" i="1"/>
  <c r="N28" i="1"/>
  <c r="M28" i="1"/>
  <c r="L28" i="1"/>
  <c r="K28" i="1"/>
  <c r="J28" i="1"/>
  <c r="H28" i="1"/>
  <c r="G28" i="1"/>
  <c r="E28" i="1"/>
  <c r="D28" i="1"/>
  <c r="C28" i="1"/>
  <c r="B28" i="1"/>
  <c r="BA27" i="1"/>
  <c r="AZ27" i="1"/>
  <c r="AX27" i="1"/>
  <c r="AW27" i="1"/>
  <c r="AU27" i="1"/>
  <c r="AT27" i="1"/>
  <c r="AR27" i="1"/>
  <c r="AQ27" i="1"/>
  <c r="AO27" i="1"/>
  <c r="AN27" i="1"/>
  <c r="AL27" i="1"/>
  <c r="AK27" i="1"/>
  <c r="AI27" i="1"/>
  <c r="AH27" i="1"/>
  <c r="AF27" i="1"/>
  <c r="AE27" i="1"/>
  <c r="AD27" i="1"/>
  <c r="AC27" i="1"/>
  <c r="AB27" i="1"/>
  <c r="AA27" i="1"/>
  <c r="Z27" i="1"/>
  <c r="Y27" i="1"/>
  <c r="W27" i="1"/>
  <c r="V27" i="1"/>
  <c r="U27" i="1"/>
  <c r="T27" i="1"/>
  <c r="S27" i="1"/>
  <c r="Q27" i="1"/>
  <c r="P27" i="1"/>
  <c r="N27" i="1"/>
  <c r="M27" i="1"/>
  <c r="L27" i="1"/>
  <c r="K27" i="1"/>
  <c r="J27" i="1"/>
  <c r="H27" i="1"/>
  <c r="G27" i="1"/>
  <c r="E27" i="1"/>
  <c r="D27" i="1"/>
  <c r="C27" i="1"/>
  <c r="B27" i="1"/>
  <c r="BA26" i="1"/>
  <c r="AZ26" i="1"/>
  <c r="AX26" i="1"/>
  <c r="AW26" i="1"/>
  <c r="AU26" i="1"/>
  <c r="AT26" i="1"/>
  <c r="AR26" i="1"/>
  <c r="AQ26" i="1"/>
  <c r="AO26" i="1"/>
  <c r="AN26" i="1"/>
  <c r="AL26" i="1"/>
  <c r="AK26" i="1"/>
  <c r="AI26" i="1"/>
  <c r="AH26" i="1"/>
  <c r="AF26" i="1"/>
  <c r="AE26" i="1"/>
  <c r="AD26" i="1"/>
  <c r="AC26" i="1"/>
  <c r="AB26" i="1"/>
  <c r="AA26" i="1"/>
  <c r="Z26" i="1"/>
  <c r="Y26" i="1"/>
  <c r="W26" i="1"/>
  <c r="V26" i="1"/>
  <c r="U26" i="1"/>
  <c r="T26" i="1"/>
  <c r="S26" i="1"/>
  <c r="Q26" i="1"/>
  <c r="P26" i="1"/>
  <c r="N26" i="1"/>
  <c r="M26" i="1"/>
  <c r="L26" i="1"/>
  <c r="K26" i="1"/>
  <c r="J26" i="1"/>
  <c r="H26" i="1"/>
  <c r="G26" i="1"/>
  <c r="E26" i="1"/>
  <c r="D26" i="1"/>
  <c r="C26" i="1"/>
  <c r="B26" i="1"/>
  <c r="BA25" i="1"/>
  <c r="AZ25" i="1"/>
  <c r="AX25" i="1"/>
  <c r="AW25" i="1"/>
  <c r="AU25" i="1"/>
  <c r="AT25" i="1"/>
  <c r="AR25" i="1"/>
  <c r="AQ25" i="1"/>
  <c r="AO25" i="1"/>
  <c r="AN25" i="1"/>
  <c r="AL25" i="1"/>
  <c r="AK25" i="1"/>
  <c r="AI25" i="1"/>
  <c r="AH25" i="1"/>
  <c r="AF25" i="1"/>
  <c r="AE25" i="1"/>
  <c r="AD25" i="1"/>
  <c r="AC25" i="1"/>
  <c r="AB25" i="1"/>
  <c r="AA25" i="1"/>
  <c r="Z25" i="1"/>
  <c r="Y25" i="1"/>
  <c r="W25" i="1"/>
  <c r="V25" i="1"/>
  <c r="U25" i="1"/>
  <c r="T25" i="1"/>
  <c r="S25" i="1"/>
  <c r="Q25" i="1"/>
  <c r="P25" i="1"/>
  <c r="N25" i="1"/>
  <c r="M25" i="1"/>
  <c r="L25" i="1"/>
  <c r="K25" i="1"/>
  <c r="J25" i="1"/>
  <c r="H25" i="1"/>
  <c r="G25" i="1"/>
  <c r="E25" i="1"/>
  <c r="D25" i="1"/>
  <c r="C25" i="1"/>
  <c r="B25" i="1"/>
  <c r="BA24" i="1"/>
  <c r="AZ24" i="1"/>
  <c r="AX24" i="1"/>
  <c r="AW24" i="1"/>
  <c r="AU24" i="1"/>
  <c r="AT24" i="1"/>
  <c r="AR24" i="1"/>
  <c r="AQ24" i="1"/>
  <c r="AO24" i="1"/>
  <c r="AN24" i="1"/>
  <c r="AL24" i="1"/>
  <c r="AK24" i="1"/>
  <c r="AI24" i="1"/>
  <c r="AH24" i="1"/>
  <c r="AF24" i="1"/>
  <c r="AE24" i="1"/>
  <c r="AD24" i="1"/>
  <c r="AC24" i="1"/>
  <c r="AB24" i="1"/>
  <c r="AA24" i="1"/>
  <c r="Z24" i="1"/>
  <c r="Y24" i="1"/>
  <c r="W24" i="1"/>
  <c r="V24" i="1"/>
  <c r="U24" i="1"/>
  <c r="T24" i="1"/>
  <c r="S24" i="1"/>
  <c r="Q24" i="1"/>
  <c r="P24" i="1"/>
  <c r="N24" i="1"/>
  <c r="M24" i="1"/>
  <c r="L24" i="1"/>
  <c r="K24" i="1"/>
  <c r="J24" i="1"/>
  <c r="H24" i="1"/>
  <c r="G24" i="1"/>
  <c r="E24" i="1"/>
  <c r="D24" i="1"/>
  <c r="C24" i="1"/>
  <c r="B24" i="1"/>
  <c r="BA23" i="1"/>
  <c r="AZ23" i="1"/>
  <c r="AX23" i="1"/>
  <c r="AW23" i="1"/>
  <c r="AU23" i="1"/>
  <c r="AT23" i="1"/>
  <c r="AR23" i="1"/>
  <c r="AQ23" i="1"/>
  <c r="AO23" i="1"/>
  <c r="AN23" i="1"/>
  <c r="AL23" i="1"/>
  <c r="AK23" i="1"/>
  <c r="AI23" i="1"/>
  <c r="AH23" i="1"/>
  <c r="AF23" i="1"/>
  <c r="AE23" i="1"/>
  <c r="AD23" i="1"/>
  <c r="AC23" i="1"/>
  <c r="AB23" i="1"/>
  <c r="AA23" i="1"/>
  <c r="Z23" i="1"/>
  <c r="Y23" i="1"/>
  <c r="W23" i="1"/>
  <c r="V23" i="1"/>
  <c r="U23" i="1"/>
  <c r="T23" i="1"/>
  <c r="S23" i="1"/>
  <c r="Q23" i="1"/>
  <c r="P23" i="1"/>
  <c r="N23" i="1"/>
  <c r="M23" i="1"/>
  <c r="L23" i="1"/>
  <c r="K23" i="1"/>
  <c r="J23" i="1"/>
  <c r="H23" i="1"/>
  <c r="G23" i="1"/>
  <c r="E23" i="1"/>
  <c r="D23" i="1"/>
  <c r="C23" i="1"/>
  <c r="B23" i="1"/>
  <c r="BA22" i="1"/>
  <c r="AZ22" i="1"/>
  <c r="AX22" i="1"/>
  <c r="AW22" i="1"/>
  <c r="AU22" i="1"/>
  <c r="AT22" i="1"/>
  <c r="AR22" i="1"/>
  <c r="AQ22" i="1"/>
  <c r="AO22" i="1"/>
  <c r="AN22" i="1"/>
  <c r="AL22" i="1"/>
  <c r="AK22" i="1"/>
  <c r="AI22" i="1"/>
  <c r="AH22" i="1"/>
  <c r="AF22" i="1"/>
  <c r="AE22" i="1"/>
  <c r="AD22" i="1"/>
  <c r="AC22" i="1"/>
  <c r="AB22" i="1"/>
  <c r="AA22" i="1"/>
  <c r="Z22" i="1"/>
  <c r="Y22" i="1"/>
  <c r="W22" i="1"/>
  <c r="V22" i="1"/>
  <c r="U22" i="1"/>
  <c r="T22" i="1"/>
  <c r="S22" i="1"/>
  <c r="Q22" i="1"/>
  <c r="P22" i="1"/>
  <c r="N22" i="1"/>
  <c r="M22" i="1"/>
  <c r="L22" i="1"/>
  <c r="K22" i="1"/>
  <c r="J22" i="1"/>
  <c r="H22" i="1"/>
  <c r="G22" i="1"/>
  <c r="E22" i="1"/>
  <c r="D22" i="1"/>
  <c r="C22" i="1"/>
  <c r="B22" i="1"/>
  <c r="BA21" i="1"/>
  <c r="AZ21" i="1"/>
  <c r="AX21" i="1"/>
  <c r="AW21" i="1"/>
  <c r="AU21" i="1"/>
  <c r="AT21" i="1"/>
  <c r="AR21" i="1"/>
  <c r="AQ21" i="1"/>
  <c r="AO21" i="1"/>
  <c r="AN21" i="1"/>
  <c r="AL21" i="1"/>
  <c r="AK21" i="1"/>
  <c r="AI21" i="1"/>
  <c r="AH21" i="1"/>
  <c r="AF21" i="1"/>
  <c r="AE21" i="1"/>
  <c r="AD21" i="1"/>
  <c r="AC21" i="1"/>
  <c r="AB21" i="1"/>
  <c r="AA21" i="1"/>
  <c r="Z21" i="1"/>
  <c r="Y21" i="1"/>
  <c r="W21" i="1"/>
  <c r="V21" i="1"/>
  <c r="U21" i="1"/>
  <c r="T21" i="1"/>
  <c r="S21" i="1"/>
  <c r="Q21" i="1"/>
  <c r="P21" i="1"/>
  <c r="N21" i="1"/>
  <c r="M21" i="1"/>
  <c r="L21" i="1"/>
  <c r="K21" i="1"/>
  <c r="J21" i="1"/>
  <c r="H21" i="1"/>
  <c r="G21" i="1"/>
  <c r="E21" i="1"/>
  <c r="D21" i="1"/>
  <c r="C21" i="1"/>
  <c r="B21" i="1"/>
  <c r="BA20" i="1"/>
  <c r="AZ20" i="1"/>
  <c r="AX20" i="1"/>
  <c r="AW20" i="1"/>
  <c r="AU20" i="1"/>
  <c r="AT20" i="1"/>
  <c r="AR20" i="1"/>
  <c r="AQ20" i="1"/>
  <c r="AO20" i="1"/>
  <c r="AN20" i="1"/>
  <c r="AL20" i="1"/>
  <c r="AK20" i="1"/>
  <c r="AI20" i="1"/>
  <c r="AH20" i="1"/>
  <c r="AF20" i="1"/>
  <c r="AE20" i="1"/>
  <c r="AD20" i="1"/>
  <c r="AC20" i="1"/>
  <c r="AB20" i="1"/>
  <c r="AA20" i="1"/>
  <c r="Z20" i="1"/>
  <c r="Y20" i="1"/>
  <c r="W20" i="1"/>
  <c r="V20" i="1"/>
  <c r="U20" i="1"/>
  <c r="T20" i="1"/>
  <c r="S20" i="1"/>
  <c r="Q20" i="1"/>
  <c r="P20" i="1"/>
  <c r="N20" i="1"/>
  <c r="M20" i="1"/>
  <c r="L20" i="1"/>
  <c r="K20" i="1"/>
  <c r="J20" i="1"/>
  <c r="H20" i="1"/>
  <c r="G20" i="1"/>
  <c r="E20" i="1"/>
  <c r="D20" i="1"/>
  <c r="C20" i="1"/>
  <c r="B20" i="1"/>
  <c r="BA19" i="1"/>
  <c r="AZ19" i="1"/>
  <c r="AX19" i="1"/>
  <c r="AW19" i="1"/>
  <c r="AU19" i="1"/>
  <c r="AT19" i="1"/>
  <c r="AR19" i="1"/>
  <c r="AQ19" i="1"/>
  <c r="AO19" i="1"/>
  <c r="AN19" i="1"/>
  <c r="AL19" i="1"/>
  <c r="AK19" i="1"/>
  <c r="AI19" i="1"/>
  <c r="AH19" i="1"/>
  <c r="AF19" i="1"/>
  <c r="AE19" i="1"/>
  <c r="AD19" i="1"/>
  <c r="AC19" i="1"/>
  <c r="AB19" i="1"/>
  <c r="AA19" i="1"/>
  <c r="Z19" i="1"/>
  <c r="Y19" i="1"/>
  <c r="W19" i="1"/>
  <c r="V19" i="1"/>
  <c r="U19" i="1"/>
  <c r="T19" i="1"/>
  <c r="S19" i="1"/>
  <c r="Q19" i="1"/>
  <c r="P19" i="1"/>
  <c r="N19" i="1"/>
  <c r="M19" i="1"/>
  <c r="L19" i="1"/>
  <c r="K19" i="1"/>
  <c r="J19" i="1"/>
  <c r="H19" i="1"/>
  <c r="G19" i="1"/>
  <c r="E19" i="1"/>
  <c r="D19" i="1"/>
  <c r="C19" i="1"/>
  <c r="B19" i="1"/>
  <c r="BA18" i="1"/>
  <c r="AZ18" i="1"/>
  <c r="AX18" i="1"/>
  <c r="AW18" i="1"/>
  <c r="AU18" i="1"/>
  <c r="AT18" i="1"/>
  <c r="AR18" i="1"/>
  <c r="AQ18" i="1"/>
  <c r="AO18" i="1"/>
  <c r="AN18" i="1"/>
  <c r="AL18" i="1"/>
  <c r="AK18" i="1"/>
  <c r="AI18" i="1"/>
  <c r="AH18" i="1"/>
  <c r="AF18" i="1"/>
  <c r="AE18" i="1"/>
  <c r="AD18" i="1"/>
  <c r="AC18" i="1"/>
  <c r="AB18" i="1"/>
  <c r="AA18" i="1"/>
  <c r="Z18" i="1"/>
  <c r="Y18" i="1"/>
  <c r="W18" i="1"/>
  <c r="V18" i="1"/>
  <c r="U18" i="1"/>
  <c r="T18" i="1"/>
  <c r="S18" i="1"/>
  <c r="Q18" i="1"/>
  <c r="P18" i="1"/>
  <c r="N18" i="1"/>
  <c r="M18" i="1"/>
  <c r="L18" i="1"/>
  <c r="K18" i="1"/>
  <c r="J18" i="1"/>
  <c r="H18" i="1"/>
  <c r="G18" i="1"/>
  <c r="E18" i="1"/>
  <c r="D18" i="1"/>
  <c r="C18" i="1"/>
  <c r="B18" i="1"/>
  <c r="BA17" i="1"/>
  <c r="AZ17" i="1"/>
  <c r="AX17" i="1"/>
  <c r="AW17" i="1"/>
  <c r="AU17" i="1"/>
  <c r="AT17" i="1"/>
  <c r="AR17" i="1"/>
  <c r="AQ17" i="1"/>
  <c r="AO17" i="1"/>
  <c r="AN17" i="1"/>
  <c r="AL17" i="1"/>
  <c r="AK17" i="1"/>
  <c r="AI17" i="1"/>
  <c r="AH17" i="1"/>
  <c r="AF17" i="1"/>
  <c r="AE17" i="1"/>
  <c r="AD17" i="1"/>
  <c r="AC17" i="1"/>
  <c r="AB17" i="1"/>
  <c r="AA17" i="1"/>
  <c r="Z17" i="1"/>
  <c r="Y17" i="1"/>
  <c r="W17" i="1"/>
  <c r="V17" i="1"/>
  <c r="U17" i="1"/>
  <c r="T17" i="1"/>
  <c r="S17" i="1"/>
  <c r="Q17" i="1"/>
  <c r="P17" i="1"/>
  <c r="N17" i="1"/>
  <c r="M17" i="1"/>
  <c r="L17" i="1"/>
  <c r="K17" i="1"/>
  <c r="J17" i="1"/>
  <c r="H17" i="1"/>
  <c r="G17" i="1"/>
  <c r="E17" i="1"/>
  <c r="D17" i="1"/>
  <c r="C17" i="1"/>
  <c r="B17" i="1"/>
  <c r="BA16" i="1"/>
  <c r="AZ16" i="1"/>
  <c r="AX16" i="1"/>
  <c r="AW16" i="1"/>
  <c r="AU16" i="1"/>
  <c r="AT16" i="1"/>
  <c r="AR16" i="1"/>
  <c r="AQ16" i="1"/>
  <c r="AO16" i="1"/>
  <c r="AN16" i="1"/>
  <c r="AL16" i="1"/>
  <c r="AK16" i="1"/>
  <c r="AI16" i="1"/>
  <c r="AH16" i="1"/>
  <c r="AF16" i="1"/>
  <c r="AE16" i="1"/>
  <c r="AD16" i="1"/>
  <c r="AC16" i="1"/>
  <c r="AB16" i="1"/>
  <c r="AA16" i="1"/>
  <c r="Z16" i="1"/>
  <c r="Y16" i="1"/>
  <c r="W16" i="1"/>
  <c r="V16" i="1"/>
  <c r="U16" i="1"/>
  <c r="T16" i="1"/>
  <c r="S16" i="1"/>
  <c r="Q16" i="1"/>
  <c r="P16" i="1"/>
  <c r="N16" i="1"/>
  <c r="M16" i="1"/>
  <c r="L16" i="1"/>
  <c r="K16" i="1"/>
  <c r="J16" i="1"/>
  <c r="H16" i="1"/>
  <c r="G16" i="1"/>
  <c r="E16" i="1"/>
  <c r="D16" i="1"/>
  <c r="C16" i="1"/>
  <c r="B16" i="1"/>
  <c r="BA15" i="1"/>
  <c r="AZ15" i="1"/>
  <c r="AX15" i="1"/>
  <c r="AW15" i="1"/>
  <c r="AU15" i="1"/>
  <c r="AT15" i="1"/>
  <c r="AR15" i="1"/>
  <c r="AQ15" i="1"/>
  <c r="AO15" i="1"/>
  <c r="AN15" i="1"/>
  <c r="AL15" i="1"/>
  <c r="AK15" i="1"/>
  <c r="AI15" i="1"/>
  <c r="AH15" i="1"/>
  <c r="AF15" i="1"/>
  <c r="AE15" i="1"/>
  <c r="AD15" i="1"/>
  <c r="AC15" i="1"/>
  <c r="AB15" i="1"/>
  <c r="AA15" i="1"/>
  <c r="Z15" i="1"/>
  <c r="Y15" i="1"/>
  <c r="W15" i="1"/>
  <c r="V15" i="1"/>
  <c r="U15" i="1"/>
  <c r="T15" i="1"/>
  <c r="S15" i="1"/>
  <c r="Q15" i="1"/>
  <c r="P15" i="1"/>
  <c r="N15" i="1"/>
  <c r="M15" i="1"/>
  <c r="L15" i="1"/>
  <c r="K15" i="1"/>
  <c r="J15" i="1"/>
  <c r="H15" i="1"/>
  <c r="G15" i="1"/>
  <c r="E15" i="1"/>
  <c r="D15" i="1"/>
  <c r="C15" i="1"/>
</calcChain>
</file>

<file path=xl/sharedStrings.xml><?xml version="1.0" encoding="utf-8"?>
<sst xmlns="http://schemas.openxmlformats.org/spreadsheetml/2006/main" count="353" uniqueCount="67">
  <si>
    <t>Количественные результаты независимой оценки качества оказания услуг организациями</t>
  </si>
  <si>
    <t>Шаблон сформирован 26.07.2021 12:40</t>
  </si>
  <si>
    <t>Публично-правовое образование</t>
  </si>
  <si>
    <t>73000000 - Ульяновская область</t>
  </si>
  <si>
    <t>Сфера деятельности</t>
  </si>
  <si>
    <t>2 - Образование</t>
  </si>
  <si>
    <t>Период проведения независимой оценки</t>
  </si>
  <si>
    <t>2021 год</t>
  </si>
  <si>
    <t>Основание для определения перечня показателей</t>
  </si>
  <si>
    <t>Единый порядок расчета (Приказ Минтруда № 344н от 31.05.2018 г.)</t>
  </si>
  <si>
    <t>Пожалуйста, введите значения выполнения индикаторов</t>
  </si>
  <si>
    <t>№
п.п.</t>
  </si>
  <si>
    <t>Организация</t>
  </si>
  <si>
    <t>Численность
получателей
услуг
организации</t>
  </si>
  <si>
    <t>Количество
респондентов</t>
  </si>
  <si>
    <t>Доля
респондентов</t>
  </si>
  <si>
    <t>Общие критерии оценки</t>
  </si>
  <si>
    <t>1 - критерий открытости и доступности информации об организации</t>
  </si>
  <si>
    <t>2 - критерий комфортности условий предоставления услуги, в том числе время ожидания ее предоставления</t>
  </si>
  <si>
    <t>3 - критерий доступности услуг для инвалидов</t>
  </si>
  <si>
    <t>4 - критерий доброжелательности, вежливости работников организации</t>
  </si>
  <si>
    <t>5 - критерий удовлетворенности условиями оказания услуг</t>
  </si>
  <si>
    <t>Показатели</t>
  </si>
  <si>
    <t>1.1 Соответствие информации о деятельности организации социальной сферы, размещенной на общедоступных информационных ресурсах, ее содержанию и порядку (форме), установленным законодательными и иными нормативными правовыми актами Российской Федерации</t>
  </si>
  <si>
    <t>1.2 Наличие на официальном сайте организации социальной сферы информации о дистанционных способах обратной связи и взаимодействия с получателями услуг и их функционирование</t>
  </si>
  <si>
    <t>1.3 Доля получателей услуг, удовлетворенных открытостью, полнотой и доступностью информации о деятельности организации социальной сферы</t>
  </si>
  <si>
    <t>2.1 Обеспечение в организации социальной сферы комфортных условий предоставления услуг</t>
  </si>
  <si>
    <t>2.3 Доля получателей услуг удовлетворенных комфортностью предоставления услуг организацией социальной сферы</t>
  </si>
  <si>
    <t>3.1 Оборудование помещений организации социальной сферы и прилегающей к ней территории с учетом доступности для инвалидов</t>
  </si>
  <si>
    <t>3.2 Обеспечение в организации социальной сферы условий доступности, позволяющих инвалидам получать услуги наравне с другими</t>
  </si>
  <si>
    <t>3.3 Доля получателей услуг, удовлетворенных доступностью услуг для инвалидов</t>
  </si>
  <si>
    <t>4.1 Доля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 при непосредственном обращении в организацию социальной сферы</t>
  </si>
  <si>
    <t>4.2 Доля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 при обращении в организацию социальной сферы</t>
  </si>
  <si>
    <t>4.3 Доля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</t>
  </si>
  <si>
    <t>5.1 Доля получателей услуг, которые готовы рекомендовать организацию социальной сферы родственникам и знакомым (могли бы ее рекомендовать, если бы была возможность выбора организации социальной сферы)</t>
  </si>
  <si>
    <t>5.2 Доля получателей услуг, удовлетворенных организационными условиями предоставления услуг</t>
  </si>
  <si>
    <t>5.3 Доля получателей услуг, удовлетворенных в целом условиями оказания услуг в организации социальной сферы</t>
  </si>
  <si>
    <t>1.1.1 - Соответствие информации о деятельности организации социальной сферы, размещенной на информационных стендах в помещении организации социальной сферы, ее содержанию и порядку (форме), установленным нормативными правовыми актами.</t>
  </si>
  <si>
    <t>1.1.2 - Соответствие информации о деятельности организации социальной сферы, размещенной на официальном сайте организации социальной сферы, ее содержанию и порядку (форме), установленным нормативными правовыми актами.</t>
  </si>
  <si>
    <t>1.2.1 - Наличие и функционирование на официальном сайте организации информации о дистанционных способах взаимодействия с получателями услуг: телефона; электронной почты; электронных сервисов (форма для подачи электронного обращения (жалобы, предложения), получение консультации по оказываемым услугам и пр.); раздела «Часто задаваемые вопросы»; технической возможности выражения получателем услуг мнения о качестве условий оказания услуг организацией социальной сферы (наличие анкеты для опроса граждан или гиперссылки на нее); иного дистанционного способа взаимодействия.</t>
  </si>
  <si>
    <t>1.3.1 - Удовлетворенность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сферы.</t>
  </si>
  <si>
    <t>1.3.2 - Удовлетворенность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в сети «Интернет».</t>
  </si>
  <si>
    <t>2.1.1 - Наличие комфортных условий для предоставления услуг, например: наличие комфортной зоны отдыха (ожидания), оборудованной соответствующей мебелью; наличие и понятность навигации внутри организации социальной сферы; наличие и доступность питьевой воды; наличие и доступность санитарно-гигиенических помещений; санитарное состояние помещений организации социальной сферы; транспортная доступность (возможность доехать до организации социальной сферы на общественном транспорте, наличие парковки); доступность записи на получение услуги (по телефону, на официальном сайте организации социальной сферы в сети Интернет, посредством Единого портала государственных и муниципальных услуг, при личном посещении в регистратуре или у специалиста организации социальной сферы и пр.); иные параметры комфортных условий, установленные ведомственным актом уполномоченного федерального органа исполнительной власти.</t>
  </si>
  <si>
    <t>2.3.1 - Удовлетворенность комфортностью предоставления услуг организацией социальной сферы.</t>
  </si>
  <si>
    <t>3.1.1 - Наличие в помещениях организации социальной сферы и на прилегающей к ней территории: оборудованных входных групп пандусами (подъемными платформами); выделенных стоянок для автотранспортных средств инвалидов; адаптированных лифтов, поручней, расширенных дверных проемов; сменных кресел-колясок; специально оборудованных санитарно-гигиенических помещений в организации социальной сферы.</t>
  </si>
  <si>
    <t>3.2.1 - Наличие в организации социальной сферы условий доступности, позволяющих инвалидам получать услуги наравне с другими: дублирование для инвалидов по слуху и зрению звуковой и зрительной информации; дублирование надписей, знаков и иной текстовой и графической информации знаками, выполненными рельефно-точечным шрифтом Брайля; возможность предоставления инвалидам по слуху (слуху и зрению) услуг сурдопереводчика (тифлосурдопереводчика); наличие альтернативной версии официального сайта организации социальной сферы в сети Интернет для инвалидов по зрению; помощь, оказываемая работниками организации социальной сферы, прошедшими необходимое обучение (инструктирование) по сопровождению инвалидов в помещениях организации социальной сферы и на прилегающей территории; наличие возможности предоставления услуги в дистанционном режиме или на дому.</t>
  </si>
  <si>
    <t>3.3.1 - Удовлетворенность доступностью услуг для инвалидов.</t>
  </si>
  <si>
    <t>4.1.1 - Удовлетворенность доброжелательностью, вежливостью работников организации социальной сферы, обеспечивающих первичный контакт и информирование получателя услуги (работники справочной, приемного отделения, регистратуры, кассы и прочие работники) при непосредственном обращении в организацию социальной сферы.</t>
  </si>
  <si>
    <t>4.2.1 - Удовлетворенность доброжелательностью, вежливостью работников организации социальной сферы, обеспечивающих непосредственное оказание услуги (врачи, социальные работники, работники, осуществляющие экспертно-реабилитационную диагностику, преподаватели, тренеры, инструкторы, библиотекари, экскурсоводы и прочие работники) при обращении в организацию социальной сферы.</t>
  </si>
  <si>
    <t>4.3.1 - Удовлетворенность доброжелательностью, вежливостью работников организации социальной сферы при использовании дистанционных форм взаимодействия (по телефону, по электронной почте, с помощью электронных сервисов (подачи электронного обращения (жалобы, предложения), получения консультации по оказываемым услугам и пр.).</t>
  </si>
  <si>
    <t>5.1.1 - Готовность получателей услуг рекомендовать организацию социальной сферы родственникам и знакомым.</t>
  </si>
  <si>
    <t>5.2.1 - Удовлетворенность получателей услуг организационными условиями оказания услуг, например: наличием и понятностью навигации внутри организации социальной сферы; графиком работы организации социальной сферы (подразделения, отдельных специалистов, графиком прихода социального работника на дом и пр.).</t>
  </si>
  <si>
    <t>5.3.1 - Удовлетворенность получателей услуг в целом условиями оказания услуг в организации социальной сферы.</t>
  </si>
  <si>
    <t>Наименование индикатора</t>
  </si>
  <si>
    <t>Выполнение индикатора</t>
  </si>
  <si>
    <t>объем информации (количество материалов/единиц информации), размещенной  на информационных стендах в помещении организации по отношению к количеству  материалов, размещение которых установлено нормативными правовыми актами</t>
  </si>
  <si>
    <t>Объем информации (количество материалов/единиц информации), размещенной  на официальном сайте организации по отношению к количеству  материалов, размещение которых установлено нормативными правовыми актами</t>
  </si>
  <si>
    <t>Число получателей услуг, удовлетворенных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 по отношению к числу опрошенных  получателей услуг, ответивших на соответствующий вопрос анкеты</t>
  </si>
  <si>
    <t>число получателей услуг, удовлетворенных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по отношению к  числу опрошенных  получателей услуг, ответивших на соответствующий вопрос анкеты</t>
  </si>
  <si>
    <t>Число получателей услуг, удовлетворенных комфортностью предоставления услуг организацией социальной сферы, по отношению к  числу опрошенных  получателей услуг, ответивших на данный вопрос</t>
  </si>
  <si>
    <t>Число получателей услуг-инвалидов, удовлетворенных доступностью услуг для инвалидов, по отношению к  числу опрошенных  получателей услуг- инвалидов, ответивших на соответствующий вопрос анкеты</t>
  </si>
  <si>
    <t>Число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услуги,  по отношению к числу опрошенныхполучателей услуг, ответивших на соответствующий вопрос  анкеты</t>
  </si>
  <si>
    <t>Число 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услуги, по отношению к числу опрошенных получателей услуг, ответивших на соответствующий вопрос анкеты</t>
  </si>
  <si>
    <t>Число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взаимодействия, по отношению к числу опрошенных получателей услуг, ответивших на соответствующий вопрос анкеты</t>
  </si>
  <si>
    <t>Число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организации, по отношению к числу опрошенных получателей услуг, ответивших на соответствующий вопрос анкеты</t>
  </si>
  <si>
    <t>Число получателей услуг, удовлетворенных организационными условиями предоставления услуг, по отношению к числу опрошенных получателей услуг  ответивших на соответствующий вопрос анкеты</t>
  </si>
  <si>
    <t>Число  получателей услуг, удовлетворенных в целом условиями оказания услуг в организации социальной сферы, по отношению к
числу опрошенных  получателей услуг, ответивших на соответствующий вопрос анкеты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</si>
</sst>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92CDDC"/>
      </patternFill>
    </fill>
    <fill>
      <patternFill patternType="solid">
        <fgColor rgb="FFB7DEE8"/>
      </patternFill>
    </fill>
    <fill>
      <patternFill patternType="solid">
        <fgColor rgb="FFDAEEF3"/>
      </patternFill>
    </fill>
    <fill>
      <patternFill patternType="solid">
        <fgColor rgb="FFEEECE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/>
    <xf numFmtId="0" fontId="2" fillId="0" borderId="0" xfId="0" applyFont="1" applyAlignment="1">
      <alignment vertical="center"/>
    </xf>
    <xf numFmtId="1" fontId="2" fillId="2" borderId="1" xfId="0" applyNumberFormat="1" applyFont="1" applyFill="1" applyBorder="1" applyAlignment="1"/>
    <xf numFmtId="0" fontId="2" fillId="2" borderId="1" xfId="0" applyFont="1" applyFill="1" applyBorder="1" applyAlignment="1"/>
    <xf numFmtId="49" fontId="2" fillId="0" borderId="1" xfId="0" applyNumberFormat="1" applyFont="1" applyBorder="1" applyAlignment="1">
      <alignment horizontal="right"/>
    </xf>
    <xf numFmtId="1" fontId="2" fillId="0" borderId="1" xfId="0" applyNumberFormat="1" applyFont="1" applyBorder="1" applyAlignment="1">
      <alignment horizontal="right"/>
    </xf>
    <xf numFmtId="0" fontId="2" fillId="0" borderId="1" xfId="0" applyNumberFormat="1" applyFont="1" applyBorder="1" applyAlignment="1">
      <alignment horizontal="right"/>
    </xf>
    <xf numFmtId="2" fontId="2" fillId="0" borderId="1" xfId="0" applyNumberFormat="1" applyFont="1" applyBorder="1" applyAlignment="1">
      <alignment horizontal="right"/>
    </xf>
    <xf numFmtId="0" fontId="2" fillId="6" borderId="2" xfId="0" applyFont="1" applyFill="1" applyBorder="1" applyAlignment="1">
      <alignment vertical="center"/>
    </xf>
    <xf numFmtId="0" fontId="2" fillId="6" borderId="3" xfId="0" applyFont="1" applyFill="1" applyBorder="1" applyAlignment="1">
      <alignment vertical="center"/>
    </xf>
    <xf numFmtId="0" fontId="2" fillId="6" borderId="4" xfId="0" applyFont="1" applyFill="1" applyBorder="1" applyAlignment="1">
      <alignment vertical="center"/>
    </xf>
    <xf numFmtId="0" fontId="4" fillId="6" borderId="2" xfId="0" applyFont="1" applyFill="1" applyBorder="1" applyAlignment="1">
      <alignment vertical="center"/>
    </xf>
    <xf numFmtId="0" fontId="4" fillId="6" borderId="4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1" fillId="4" borderId="3" xfId="0" applyFont="1" applyFill="1" applyBorder="1" applyAlignment="1">
      <alignment vertical="center"/>
    </xf>
    <xf numFmtId="0" fontId="1" fillId="4" borderId="4" xfId="0" applyFont="1" applyFill="1" applyBorder="1" applyAlignment="1">
      <alignment vertical="center"/>
    </xf>
    <xf numFmtId="0" fontId="2" fillId="6" borderId="1" xfId="0" applyFont="1" applyFill="1" applyBorder="1" applyAlignment="1">
      <alignment horizontal="center" vertical="top"/>
    </xf>
    <xf numFmtId="0" fontId="2" fillId="6" borderId="1" xfId="0" applyFont="1" applyFill="1" applyBorder="1" applyAlignment="1">
      <alignment horizontal="center" vertical="top"/>
    </xf>
    <xf numFmtId="0" fontId="1" fillId="4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/>
    </xf>
    <xf numFmtId="0" fontId="4" fillId="6" borderId="3" xfId="0" applyFont="1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Downloads\&#1060;&#1072;&#1081;&#1083;%20&#1053;&#1054;&#1050;%20&#1086;&#1073;&#1088;&#1072;&#1079;&#1086;&#1074;&#1072;&#1085;&#1080;&#1077;%20&#1044;&#1072;&#1075;&#1077;&#1089;&#1090;&#1072;&#1085;%202021-%20&#1089;%20&#1088;&#1072;&#1089;&#1095;&#1105;&#1090;&#1086;&#1084;%20&#1073;&#1072;&#1089;.&#1075;&#1086;&#1074;%20&#1085;&#1086;&#1074;&#1099;&#1081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Documents\&#1041;&#1072;&#1088;&#1099;&#109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йтинговая таблица организаций"/>
      <sheetName val="для bus.gov.ru"/>
      <sheetName val="ИТОГ"/>
      <sheetName val="районы"/>
      <sheetName val="Лист2"/>
      <sheetName val="Лист1"/>
      <sheetName val="Лист21"/>
      <sheetName val="Лист12"/>
      <sheetName val="Лист22"/>
      <sheetName val="Матрица бас гов"/>
      <sheetName val="Лист19"/>
      <sheetName val="Критерии и показатели"/>
      <sheetName val="для таблиц"/>
      <sheetName val="Лист14"/>
      <sheetName val="для рейтингов"/>
    </sheetNames>
    <sheetDataSet>
      <sheetData sheetId="0" refreshError="1">
        <row r="4">
          <cell r="D4">
            <v>11</v>
          </cell>
        </row>
        <row r="341">
          <cell r="D341">
            <v>8</v>
          </cell>
          <cell r="E341">
            <v>14</v>
          </cell>
          <cell r="F341">
            <v>12</v>
          </cell>
          <cell r="G341">
            <v>45</v>
          </cell>
          <cell r="H341">
            <v>2</v>
          </cell>
          <cell r="I341">
            <v>39</v>
          </cell>
          <cell r="J341">
            <v>42</v>
          </cell>
          <cell r="K341">
            <v>31</v>
          </cell>
          <cell r="L341">
            <v>34</v>
          </cell>
          <cell r="Q341">
            <v>4</v>
          </cell>
          <cell r="T341">
            <v>53</v>
          </cell>
          <cell r="U341">
            <v>75</v>
          </cell>
          <cell r="Z341">
            <v>3</v>
          </cell>
          <cell r="AA341">
            <v>3</v>
          </cell>
          <cell r="AB341">
            <v>3</v>
          </cell>
          <cell r="AC341">
            <v>3</v>
          </cell>
          <cell r="AH341">
            <v>68</v>
          </cell>
          <cell r="AI341">
            <v>75</v>
          </cell>
          <cell r="AJ341">
            <v>69</v>
          </cell>
          <cell r="AK341">
            <v>75</v>
          </cell>
          <cell r="AL341">
            <v>38</v>
          </cell>
          <cell r="AM341">
            <v>41</v>
          </cell>
          <cell r="AR341">
            <v>63</v>
          </cell>
          <cell r="AS341">
            <v>75</v>
          </cell>
          <cell r="AT341">
            <v>67</v>
          </cell>
          <cell r="AU341">
            <v>75</v>
          </cell>
          <cell r="AV341">
            <v>66</v>
          </cell>
          <cell r="AW341">
            <v>75</v>
          </cell>
        </row>
        <row r="342">
          <cell r="D342">
            <v>14</v>
          </cell>
          <cell r="E342">
            <v>14</v>
          </cell>
          <cell r="F342">
            <v>39</v>
          </cell>
          <cell r="G342">
            <v>43</v>
          </cell>
          <cell r="H342">
            <v>6</v>
          </cell>
          <cell r="I342">
            <v>48</v>
          </cell>
          <cell r="J342">
            <v>50</v>
          </cell>
          <cell r="K342">
            <v>41</v>
          </cell>
          <cell r="L342">
            <v>43</v>
          </cell>
          <cell r="Q342">
            <v>5</v>
          </cell>
          <cell r="T342">
            <v>55</v>
          </cell>
          <cell r="U342">
            <v>66</v>
          </cell>
          <cell r="Z342">
            <v>3</v>
          </cell>
          <cell r="AA342">
            <v>3</v>
          </cell>
          <cell r="AB342">
            <v>4</v>
          </cell>
          <cell r="AC342">
            <v>4</v>
          </cell>
          <cell r="AH342">
            <v>61</v>
          </cell>
          <cell r="AI342">
            <v>66</v>
          </cell>
          <cell r="AJ342">
            <v>63</v>
          </cell>
          <cell r="AK342">
            <v>66</v>
          </cell>
          <cell r="AL342">
            <v>41</v>
          </cell>
          <cell r="AM342">
            <v>45</v>
          </cell>
          <cell r="AR342">
            <v>60</v>
          </cell>
          <cell r="AS342">
            <v>66</v>
          </cell>
          <cell r="AT342">
            <v>59</v>
          </cell>
          <cell r="AU342">
            <v>66</v>
          </cell>
          <cell r="AV342">
            <v>63</v>
          </cell>
          <cell r="AW342">
            <v>66</v>
          </cell>
        </row>
        <row r="343">
          <cell r="D343">
            <v>12</v>
          </cell>
          <cell r="E343">
            <v>13</v>
          </cell>
          <cell r="F343">
            <v>37</v>
          </cell>
          <cell r="G343">
            <v>43</v>
          </cell>
          <cell r="H343">
            <v>6</v>
          </cell>
          <cell r="I343">
            <v>23</v>
          </cell>
          <cell r="J343">
            <v>25</v>
          </cell>
          <cell r="K343">
            <v>22</v>
          </cell>
          <cell r="L343">
            <v>24</v>
          </cell>
          <cell r="Q343">
            <v>5</v>
          </cell>
          <cell r="T343">
            <v>26</v>
          </cell>
          <cell r="U343">
            <v>27</v>
          </cell>
          <cell r="Z343">
            <v>0</v>
          </cell>
          <cell r="AA343">
            <v>2</v>
          </cell>
          <cell r="AB343">
            <v>1</v>
          </cell>
          <cell r="AC343">
            <v>1</v>
          </cell>
          <cell r="AH343">
            <v>25</v>
          </cell>
          <cell r="AI343">
            <v>27</v>
          </cell>
          <cell r="AJ343">
            <v>27</v>
          </cell>
          <cell r="AK343">
            <v>27</v>
          </cell>
          <cell r="AL343">
            <v>21</v>
          </cell>
          <cell r="AM343">
            <v>21</v>
          </cell>
          <cell r="AR343">
            <v>27</v>
          </cell>
          <cell r="AS343">
            <v>27</v>
          </cell>
          <cell r="AT343">
            <v>25</v>
          </cell>
          <cell r="AU343">
            <v>27</v>
          </cell>
          <cell r="AV343">
            <v>27</v>
          </cell>
          <cell r="AW343">
            <v>27</v>
          </cell>
        </row>
        <row r="344">
          <cell r="D344">
            <v>13</v>
          </cell>
          <cell r="E344">
            <v>13</v>
          </cell>
          <cell r="F344">
            <v>44</v>
          </cell>
          <cell r="G344">
            <v>44</v>
          </cell>
          <cell r="H344">
            <v>5</v>
          </cell>
          <cell r="I344">
            <v>29</v>
          </cell>
          <cell r="J344">
            <v>30</v>
          </cell>
          <cell r="K344">
            <v>29</v>
          </cell>
          <cell r="L344">
            <v>30</v>
          </cell>
          <cell r="Q344">
            <v>4</v>
          </cell>
          <cell r="T344">
            <v>38</v>
          </cell>
          <cell r="U344">
            <v>47</v>
          </cell>
          <cell r="Z344">
            <v>0</v>
          </cell>
          <cell r="AA344">
            <v>3</v>
          </cell>
          <cell r="AB344">
            <v>6</v>
          </cell>
          <cell r="AC344">
            <v>8</v>
          </cell>
          <cell r="AH344">
            <v>40</v>
          </cell>
          <cell r="AI344">
            <v>47</v>
          </cell>
          <cell r="AJ344">
            <v>41</v>
          </cell>
          <cell r="AK344">
            <v>47</v>
          </cell>
          <cell r="AL344">
            <v>31</v>
          </cell>
          <cell r="AM344">
            <v>34</v>
          </cell>
          <cell r="AR344">
            <v>40</v>
          </cell>
          <cell r="AS344">
            <v>47</v>
          </cell>
          <cell r="AT344">
            <v>37</v>
          </cell>
          <cell r="AU344">
            <v>47</v>
          </cell>
          <cell r="AV344">
            <v>40</v>
          </cell>
          <cell r="AW344">
            <v>47</v>
          </cell>
        </row>
        <row r="345">
          <cell r="D345">
            <v>12.5</v>
          </cell>
          <cell r="E345">
            <v>14</v>
          </cell>
          <cell r="F345">
            <v>33</v>
          </cell>
          <cell r="G345">
            <v>45</v>
          </cell>
          <cell r="H345">
            <v>6</v>
          </cell>
          <cell r="I345">
            <v>29</v>
          </cell>
          <cell r="J345">
            <v>29</v>
          </cell>
          <cell r="K345">
            <v>30</v>
          </cell>
          <cell r="L345">
            <v>30</v>
          </cell>
          <cell r="Q345">
            <v>5</v>
          </cell>
          <cell r="T345">
            <v>29</v>
          </cell>
          <cell r="U345">
            <v>31</v>
          </cell>
          <cell r="Z345">
            <v>1</v>
          </cell>
          <cell r="AA345">
            <v>3</v>
          </cell>
          <cell r="AB345">
            <v>1</v>
          </cell>
          <cell r="AC345">
            <v>1</v>
          </cell>
          <cell r="AH345">
            <v>31</v>
          </cell>
          <cell r="AI345">
            <v>31</v>
          </cell>
          <cell r="AJ345">
            <v>31</v>
          </cell>
          <cell r="AK345">
            <v>31</v>
          </cell>
          <cell r="AL345">
            <v>29</v>
          </cell>
          <cell r="AM345">
            <v>29</v>
          </cell>
          <cell r="AR345">
            <v>31</v>
          </cell>
          <cell r="AS345">
            <v>31</v>
          </cell>
          <cell r="AT345">
            <v>31</v>
          </cell>
          <cell r="AU345">
            <v>31</v>
          </cell>
          <cell r="AV345">
            <v>30</v>
          </cell>
          <cell r="AW345">
            <v>31</v>
          </cell>
        </row>
        <row r="346">
          <cell r="D346">
            <v>11</v>
          </cell>
          <cell r="E346">
            <v>13</v>
          </cell>
          <cell r="F346">
            <v>27</v>
          </cell>
          <cell r="G346">
            <v>44</v>
          </cell>
          <cell r="H346">
            <v>4</v>
          </cell>
          <cell r="I346">
            <v>26</v>
          </cell>
          <cell r="J346">
            <v>33</v>
          </cell>
          <cell r="K346">
            <v>16</v>
          </cell>
          <cell r="L346">
            <v>25</v>
          </cell>
          <cell r="Q346">
            <v>5</v>
          </cell>
          <cell r="T346">
            <v>31</v>
          </cell>
          <cell r="U346">
            <v>39</v>
          </cell>
          <cell r="Z346">
            <v>0</v>
          </cell>
          <cell r="AA346">
            <v>2</v>
          </cell>
          <cell r="AB346">
            <v>16</v>
          </cell>
          <cell r="AC346">
            <v>21</v>
          </cell>
          <cell r="AH346">
            <v>31</v>
          </cell>
          <cell r="AI346">
            <v>39</v>
          </cell>
          <cell r="AJ346">
            <v>30</v>
          </cell>
          <cell r="AK346">
            <v>39</v>
          </cell>
          <cell r="AL346">
            <v>22</v>
          </cell>
          <cell r="AM346">
            <v>29</v>
          </cell>
          <cell r="AR346">
            <v>31</v>
          </cell>
          <cell r="AS346">
            <v>39</v>
          </cell>
          <cell r="AT346">
            <v>28</v>
          </cell>
          <cell r="AU346">
            <v>39</v>
          </cell>
          <cell r="AV346">
            <v>32</v>
          </cell>
          <cell r="AW346">
            <v>39</v>
          </cell>
        </row>
        <row r="347">
          <cell r="D347">
            <v>12.5</v>
          </cell>
          <cell r="E347">
            <v>13</v>
          </cell>
          <cell r="F347">
            <v>33.5</v>
          </cell>
          <cell r="G347">
            <v>44</v>
          </cell>
          <cell r="H347">
            <v>6</v>
          </cell>
          <cell r="I347">
            <v>46</v>
          </cell>
          <cell r="J347">
            <v>47</v>
          </cell>
          <cell r="K347">
            <v>41</v>
          </cell>
          <cell r="L347">
            <v>41</v>
          </cell>
          <cell r="Q347">
            <v>4</v>
          </cell>
          <cell r="T347">
            <v>48</v>
          </cell>
          <cell r="U347">
            <v>60</v>
          </cell>
          <cell r="Z347">
            <v>1</v>
          </cell>
          <cell r="AA347">
            <v>2</v>
          </cell>
          <cell r="AB347">
            <v>5</v>
          </cell>
          <cell r="AC347">
            <v>7</v>
          </cell>
          <cell r="AH347">
            <v>53</v>
          </cell>
          <cell r="AI347">
            <v>60</v>
          </cell>
          <cell r="AJ347">
            <v>54</v>
          </cell>
          <cell r="AK347">
            <v>60</v>
          </cell>
          <cell r="AL347">
            <v>45</v>
          </cell>
          <cell r="AM347">
            <v>50</v>
          </cell>
          <cell r="AR347">
            <v>50</v>
          </cell>
          <cell r="AS347">
            <v>60</v>
          </cell>
          <cell r="AT347">
            <v>49</v>
          </cell>
          <cell r="AU347">
            <v>60</v>
          </cell>
          <cell r="AV347">
            <v>51</v>
          </cell>
          <cell r="AW347">
            <v>60</v>
          </cell>
        </row>
        <row r="348">
          <cell r="D348">
            <v>13</v>
          </cell>
          <cell r="E348">
            <v>13</v>
          </cell>
          <cell r="F348">
            <v>28</v>
          </cell>
          <cell r="G348">
            <v>45</v>
          </cell>
          <cell r="H348">
            <v>4</v>
          </cell>
          <cell r="I348">
            <v>19</v>
          </cell>
          <cell r="J348">
            <v>21</v>
          </cell>
          <cell r="K348">
            <v>17</v>
          </cell>
          <cell r="L348">
            <v>19</v>
          </cell>
          <cell r="Q348">
            <v>4</v>
          </cell>
          <cell r="T348">
            <v>24</v>
          </cell>
          <cell r="U348">
            <v>27</v>
          </cell>
          <cell r="Z348">
            <v>1</v>
          </cell>
          <cell r="AA348">
            <v>3</v>
          </cell>
          <cell r="AB348">
            <v>4</v>
          </cell>
          <cell r="AC348">
            <v>5</v>
          </cell>
          <cell r="AH348">
            <v>24</v>
          </cell>
          <cell r="AI348">
            <v>27</v>
          </cell>
          <cell r="AJ348">
            <v>24</v>
          </cell>
          <cell r="AK348">
            <v>27</v>
          </cell>
          <cell r="AL348">
            <v>17</v>
          </cell>
          <cell r="AM348">
            <v>21</v>
          </cell>
          <cell r="AR348">
            <v>25</v>
          </cell>
          <cell r="AS348">
            <v>27</v>
          </cell>
          <cell r="AT348">
            <v>25</v>
          </cell>
          <cell r="AU348">
            <v>27</v>
          </cell>
          <cell r="AV348">
            <v>26</v>
          </cell>
          <cell r="AW348">
            <v>27</v>
          </cell>
        </row>
        <row r="349">
          <cell r="D349">
            <v>11.5</v>
          </cell>
          <cell r="E349">
            <v>13</v>
          </cell>
          <cell r="F349">
            <v>35.5</v>
          </cell>
          <cell r="G349">
            <v>44</v>
          </cell>
          <cell r="H349">
            <v>3</v>
          </cell>
          <cell r="I349">
            <v>8</v>
          </cell>
          <cell r="J349">
            <v>9</v>
          </cell>
          <cell r="K349">
            <v>4</v>
          </cell>
          <cell r="L349">
            <v>4</v>
          </cell>
          <cell r="Q349">
            <v>4</v>
          </cell>
          <cell r="T349">
            <v>10</v>
          </cell>
          <cell r="U349">
            <v>12</v>
          </cell>
          <cell r="Z349">
            <v>5</v>
          </cell>
          <cell r="AA349">
            <v>6</v>
          </cell>
          <cell r="AB349">
            <v>1</v>
          </cell>
          <cell r="AC349">
            <v>1</v>
          </cell>
          <cell r="AH349">
            <v>10</v>
          </cell>
          <cell r="AI349">
            <v>12</v>
          </cell>
          <cell r="AJ349">
            <v>10</v>
          </cell>
          <cell r="AK349">
            <v>12</v>
          </cell>
          <cell r="AL349">
            <v>7</v>
          </cell>
          <cell r="AM349">
            <v>7</v>
          </cell>
          <cell r="AR349">
            <v>10</v>
          </cell>
          <cell r="AS349">
            <v>12</v>
          </cell>
          <cell r="AT349">
            <v>11</v>
          </cell>
          <cell r="AU349">
            <v>12</v>
          </cell>
          <cell r="AV349">
            <v>10</v>
          </cell>
          <cell r="AW349">
            <v>12</v>
          </cell>
        </row>
        <row r="350">
          <cell r="D350">
            <v>10.5</v>
          </cell>
          <cell r="E350">
            <v>13</v>
          </cell>
          <cell r="F350">
            <v>14</v>
          </cell>
          <cell r="G350">
            <v>43</v>
          </cell>
          <cell r="H350">
            <v>5</v>
          </cell>
          <cell r="I350">
            <v>7</v>
          </cell>
          <cell r="J350">
            <v>7</v>
          </cell>
          <cell r="K350">
            <v>7</v>
          </cell>
          <cell r="L350">
            <v>7</v>
          </cell>
          <cell r="Q350">
            <v>3</v>
          </cell>
          <cell r="T350">
            <v>8</v>
          </cell>
          <cell r="U350">
            <v>9</v>
          </cell>
          <cell r="Z350">
            <v>0</v>
          </cell>
          <cell r="AA350">
            <v>2</v>
          </cell>
          <cell r="AB350">
            <v>1</v>
          </cell>
          <cell r="AC350">
            <v>1</v>
          </cell>
          <cell r="AH350">
            <v>9</v>
          </cell>
          <cell r="AI350">
            <v>9</v>
          </cell>
          <cell r="AJ350">
            <v>9</v>
          </cell>
          <cell r="AK350">
            <v>9</v>
          </cell>
          <cell r="AL350">
            <v>6</v>
          </cell>
          <cell r="AM350">
            <v>6</v>
          </cell>
          <cell r="AR350">
            <v>9</v>
          </cell>
          <cell r="AS350">
            <v>9</v>
          </cell>
          <cell r="AT350">
            <v>8</v>
          </cell>
          <cell r="AU350">
            <v>9</v>
          </cell>
          <cell r="AV350">
            <v>9</v>
          </cell>
          <cell r="AW350">
            <v>9</v>
          </cell>
        </row>
        <row r="351">
          <cell r="D351">
            <v>13</v>
          </cell>
          <cell r="E351">
            <v>14</v>
          </cell>
          <cell r="F351">
            <v>38.5</v>
          </cell>
          <cell r="G351">
            <v>44</v>
          </cell>
          <cell r="H351">
            <v>2</v>
          </cell>
          <cell r="I351">
            <v>13</v>
          </cell>
          <cell r="J351">
            <v>20</v>
          </cell>
          <cell r="K351">
            <v>16</v>
          </cell>
          <cell r="L351">
            <v>21</v>
          </cell>
          <cell r="Q351">
            <v>4</v>
          </cell>
          <cell r="T351">
            <v>18</v>
          </cell>
          <cell r="U351">
            <v>25</v>
          </cell>
          <cell r="Z351">
            <v>2</v>
          </cell>
          <cell r="AA351">
            <v>3</v>
          </cell>
          <cell r="AB351">
            <v>7</v>
          </cell>
          <cell r="AC351">
            <v>10</v>
          </cell>
          <cell r="AH351">
            <v>20</v>
          </cell>
          <cell r="AI351">
            <v>25</v>
          </cell>
          <cell r="AJ351">
            <v>19</v>
          </cell>
          <cell r="AK351">
            <v>25</v>
          </cell>
          <cell r="AL351">
            <v>11</v>
          </cell>
          <cell r="AM351">
            <v>15</v>
          </cell>
          <cell r="AR351">
            <v>18</v>
          </cell>
          <cell r="AS351">
            <v>25</v>
          </cell>
          <cell r="AT351">
            <v>21</v>
          </cell>
          <cell r="AU351">
            <v>25</v>
          </cell>
          <cell r="AV351">
            <v>20</v>
          </cell>
          <cell r="AW351">
            <v>25</v>
          </cell>
        </row>
        <row r="352">
          <cell r="D352">
            <v>11.5</v>
          </cell>
          <cell r="E352">
            <v>13</v>
          </cell>
          <cell r="F352">
            <v>22.5</v>
          </cell>
          <cell r="G352">
            <v>44</v>
          </cell>
          <cell r="H352">
            <v>2</v>
          </cell>
          <cell r="I352">
            <v>19</v>
          </cell>
          <cell r="J352">
            <v>20</v>
          </cell>
          <cell r="K352">
            <v>17</v>
          </cell>
          <cell r="L352">
            <v>19</v>
          </cell>
          <cell r="Q352">
            <v>3</v>
          </cell>
          <cell r="T352">
            <v>19</v>
          </cell>
          <cell r="U352">
            <v>25</v>
          </cell>
          <cell r="Z352">
            <v>0</v>
          </cell>
          <cell r="AA352">
            <v>2</v>
          </cell>
          <cell r="AB352">
            <v>4</v>
          </cell>
          <cell r="AC352">
            <v>5</v>
          </cell>
          <cell r="AH352">
            <v>19</v>
          </cell>
          <cell r="AI352">
            <v>25</v>
          </cell>
          <cell r="AJ352">
            <v>25</v>
          </cell>
          <cell r="AK352">
            <v>25</v>
          </cell>
          <cell r="AL352">
            <v>18</v>
          </cell>
          <cell r="AM352">
            <v>20</v>
          </cell>
          <cell r="AR352">
            <v>19</v>
          </cell>
          <cell r="AS352">
            <v>25</v>
          </cell>
          <cell r="AT352">
            <v>18</v>
          </cell>
          <cell r="AU352">
            <v>25</v>
          </cell>
          <cell r="AV352">
            <v>23</v>
          </cell>
          <cell r="AW352">
            <v>25</v>
          </cell>
        </row>
        <row r="353">
          <cell r="D353">
            <v>14</v>
          </cell>
          <cell r="E353">
            <v>14</v>
          </cell>
          <cell r="F353">
            <v>39.5</v>
          </cell>
          <cell r="G353">
            <v>44</v>
          </cell>
          <cell r="H353">
            <v>6</v>
          </cell>
          <cell r="I353">
            <v>10</v>
          </cell>
          <cell r="J353">
            <v>10</v>
          </cell>
          <cell r="K353">
            <v>10</v>
          </cell>
          <cell r="L353">
            <v>10</v>
          </cell>
          <cell r="Q353">
            <v>2</v>
          </cell>
          <cell r="T353">
            <v>10</v>
          </cell>
          <cell r="U353">
            <v>10</v>
          </cell>
          <cell r="Z353">
            <v>1</v>
          </cell>
          <cell r="AA353">
            <v>4</v>
          </cell>
          <cell r="AB353">
            <v>10</v>
          </cell>
          <cell r="AC353">
            <v>10</v>
          </cell>
          <cell r="AH353">
            <v>10</v>
          </cell>
          <cell r="AI353">
            <v>10</v>
          </cell>
          <cell r="AJ353">
            <v>10</v>
          </cell>
          <cell r="AK353">
            <v>10</v>
          </cell>
          <cell r="AL353">
            <v>10</v>
          </cell>
          <cell r="AM353">
            <v>10</v>
          </cell>
          <cell r="AR353">
            <v>10</v>
          </cell>
          <cell r="AS353">
            <v>10</v>
          </cell>
          <cell r="AT353">
            <v>10</v>
          </cell>
          <cell r="AU353">
            <v>10</v>
          </cell>
          <cell r="AV353">
            <v>10</v>
          </cell>
          <cell r="AW353">
            <v>10</v>
          </cell>
        </row>
        <row r="354">
          <cell r="D354">
            <v>9.5</v>
          </cell>
          <cell r="E354">
            <v>13</v>
          </cell>
          <cell r="F354">
            <v>25.5</v>
          </cell>
          <cell r="G354">
            <v>44</v>
          </cell>
          <cell r="H354">
            <v>0</v>
          </cell>
          <cell r="I354">
            <v>13</v>
          </cell>
          <cell r="J354">
            <v>14</v>
          </cell>
          <cell r="K354">
            <v>13</v>
          </cell>
          <cell r="L354">
            <v>15</v>
          </cell>
          <cell r="Q354">
            <v>3</v>
          </cell>
          <cell r="T354">
            <v>15</v>
          </cell>
          <cell r="U354">
            <v>18</v>
          </cell>
          <cell r="Z354">
            <v>0</v>
          </cell>
          <cell r="AA354">
            <v>2</v>
          </cell>
          <cell r="AB354">
            <v>5</v>
          </cell>
          <cell r="AC354">
            <v>5</v>
          </cell>
          <cell r="AH354">
            <v>18</v>
          </cell>
          <cell r="AI354">
            <v>18</v>
          </cell>
          <cell r="AJ354">
            <v>18</v>
          </cell>
          <cell r="AK354">
            <v>18</v>
          </cell>
          <cell r="AL354">
            <v>12</v>
          </cell>
          <cell r="AM354">
            <v>12</v>
          </cell>
          <cell r="AR354">
            <v>17</v>
          </cell>
          <cell r="AS354">
            <v>18</v>
          </cell>
          <cell r="AT354">
            <v>16</v>
          </cell>
          <cell r="AU354">
            <v>18</v>
          </cell>
          <cell r="AV354">
            <v>18</v>
          </cell>
          <cell r="AW354">
            <v>18</v>
          </cell>
        </row>
        <row r="355">
          <cell r="D355">
            <v>13</v>
          </cell>
          <cell r="E355">
            <v>13</v>
          </cell>
          <cell r="F355">
            <v>33.5</v>
          </cell>
          <cell r="G355">
            <v>44</v>
          </cell>
          <cell r="H355">
            <v>6</v>
          </cell>
          <cell r="I355">
            <v>10</v>
          </cell>
          <cell r="J355">
            <v>10</v>
          </cell>
          <cell r="K355">
            <v>7</v>
          </cell>
          <cell r="L355">
            <v>7</v>
          </cell>
          <cell r="Q355">
            <v>4</v>
          </cell>
          <cell r="T355">
            <v>8</v>
          </cell>
          <cell r="U355">
            <v>10</v>
          </cell>
          <cell r="Z355">
            <v>0</v>
          </cell>
          <cell r="AA355">
            <v>3</v>
          </cell>
          <cell r="AB355">
            <v>1</v>
          </cell>
          <cell r="AC355">
            <v>1</v>
          </cell>
          <cell r="AH355">
            <v>10</v>
          </cell>
          <cell r="AI355">
            <v>10</v>
          </cell>
          <cell r="AJ355">
            <v>10</v>
          </cell>
          <cell r="AK355">
            <v>10</v>
          </cell>
          <cell r="AL355">
            <v>9</v>
          </cell>
          <cell r="AM355">
            <v>9</v>
          </cell>
          <cell r="AR355">
            <v>9</v>
          </cell>
          <cell r="AS355">
            <v>10</v>
          </cell>
          <cell r="AT355">
            <v>10</v>
          </cell>
          <cell r="AU355">
            <v>10</v>
          </cell>
          <cell r="AV355">
            <v>8</v>
          </cell>
          <cell r="AW355">
            <v>10</v>
          </cell>
        </row>
        <row r="356">
          <cell r="D356">
            <v>10.5</v>
          </cell>
          <cell r="E356">
            <v>13</v>
          </cell>
          <cell r="F356">
            <v>27</v>
          </cell>
          <cell r="G356">
            <v>43</v>
          </cell>
          <cell r="H356">
            <v>3</v>
          </cell>
          <cell r="I356">
            <v>5</v>
          </cell>
          <cell r="J356">
            <v>5</v>
          </cell>
          <cell r="K356">
            <v>5</v>
          </cell>
          <cell r="L356">
            <v>5</v>
          </cell>
          <cell r="Q356">
            <v>4</v>
          </cell>
          <cell r="T356">
            <v>4</v>
          </cell>
          <cell r="U356">
            <v>5</v>
          </cell>
          <cell r="Z356">
            <v>0</v>
          </cell>
          <cell r="AA356">
            <v>2</v>
          </cell>
          <cell r="AB356">
            <v>1</v>
          </cell>
          <cell r="AC356">
            <v>1</v>
          </cell>
          <cell r="AH356">
            <v>5</v>
          </cell>
          <cell r="AI356">
            <v>5</v>
          </cell>
          <cell r="AJ356">
            <v>5</v>
          </cell>
          <cell r="AK356">
            <v>5</v>
          </cell>
          <cell r="AL356">
            <v>4</v>
          </cell>
          <cell r="AM356">
            <v>4</v>
          </cell>
          <cell r="AR356">
            <v>5</v>
          </cell>
          <cell r="AS356">
            <v>5</v>
          </cell>
          <cell r="AT356">
            <v>5</v>
          </cell>
          <cell r="AU356">
            <v>5</v>
          </cell>
          <cell r="AV356">
            <v>5</v>
          </cell>
          <cell r="AW356">
            <v>5</v>
          </cell>
        </row>
        <row r="357">
          <cell r="D357">
            <v>6.5</v>
          </cell>
          <cell r="E357">
            <v>13</v>
          </cell>
          <cell r="F357">
            <v>16</v>
          </cell>
          <cell r="G357">
            <v>42</v>
          </cell>
          <cell r="H357">
            <v>3</v>
          </cell>
          <cell r="I357">
            <v>2</v>
          </cell>
          <cell r="J357">
            <v>2</v>
          </cell>
          <cell r="K357">
            <v>1</v>
          </cell>
          <cell r="L357">
            <v>1</v>
          </cell>
          <cell r="Q357">
            <v>3</v>
          </cell>
          <cell r="T357">
            <v>2</v>
          </cell>
          <cell r="U357">
            <v>3</v>
          </cell>
          <cell r="Z357">
            <v>0</v>
          </cell>
          <cell r="AA357">
            <v>2</v>
          </cell>
          <cell r="AB357">
            <v>1</v>
          </cell>
          <cell r="AC357">
            <v>1</v>
          </cell>
          <cell r="AH357">
            <v>3</v>
          </cell>
          <cell r="AI357">
            <v>3</v>
          </cell>
          <cell r="AJ357">
            <v>3</v>
          </cell>
          <cell r="AK357">
            <v>3</v>
          </cell>
          <cell r="AL357">
            <v>1</v>
          </cell>
          <cell r="AM357">
            <v>1</v>
          </cell>
          <cell r="AR357">
            <v>2</v>
          </cell>
          <cell r="AS357">
            <v>3</v>
          </cell>
          <cell r="AT357">
            <v>3</v>
          </cell>
          <cell r="AU357">
            <v>3</v>
          </cell>
          <cell r="AV357">
            <v>3</v>
          </cell>
          <cell r="AW357">
            <v>3</v>
          </cell>
        </row>
        <row r="358">
          <cell r="D358">
            <v>11</v>
          </cell>
          <cell r="E358">
            <v>13</v>
          </cell>
          <cell r="F358">
            <v>24</v>
          </cell>
          <cell r="G358">
            <v>43</v>
          </cell>
          <cell r="H358">
            <v>6</v>
          </cell>
          <cell r="I358">
            <v>1</v>
          </cell>
          <cell r="J358">
            <v>1</v>
          </cell>
          <cell r="K358">
            <v>1</v>
          </cell>
          <cell r="L358">
            <v>1</v>
          </cell>
          <cell r="Q358">
            <v>3</v>
          </cell>
          <cell r="T358">
            <v>1</v>
          </cell>
          <cell r="U358">
            <v>1</v>
          </cell>
          <cell r="Z358">
            <v>0</v>
          </cell>
          <cell r="AA358">
            <v>2</v>
          </cell>
          <cell r="AB358">
            <v>1</v>
          </cell>
          <cell r="AC358">
            <v>1</v>
          </cell>
          <cell r="AH358">
            <v>1</v>
          </cell>
          <cell r="AI358">
            <v>1</v>
          </cell>
          <cell r="AJ358">
            <v>1</v>
          </cell>
          <cell r="AK358">
            <v>1</v>
          </cell>
          <cell r="AL358">
            <v>1</v>
          </cell>
          <cell r="AM358">
            <v>1</v>
          </cell>
          <cell r="AR358">
            <v>1</v>
          </cell>
          <cell r="AS358">
            <v>1</v>
          </cell>
          <cell r="AT358">
            <v>1</v>
          </cell>
          <cell r="AU358">
            <v>1</v>
          </cell>
          <cell r="AV358">
            <v>1</v>
          </cell>
          <cell r="AW358">
            <v>1</v>
          </cell>
        </row>
        <row r="359">
          <cell r="D359">
            <v>12</v>
          </cell>
          <cell r="E359">
            <v>13</v>
          </cell>
          <cell r="F359">
            <v>36</v>
          </cell>
          <cell r="G359">
            <v>43</v>
          </cell>
          <cell r="H359">
            <v>4</v>
          </cell>
          <cell r="I359">
            <v>21</v>
          </cell>
          <cell r="J359">
            <v>21</v>
          </cell>
          <cell r="K359">
            <v>19</v>
          </cell>
          <cell r="L359">
            <v>20</v>
          </cell>
          <cell r="Q359">
            <v>4</v>
          </cell>
          <cell r="T359">
            <v>21</v>
          </cell>
          <cell r="U359">
            <v>24</v>
          </cell>
          <cell r="Z359">
            <v>0</v>
          </cell>
          <cell r="AA359">
            <v>2</v>
          </cell>
          <cell r="AB359">
            <v>4</v>
          </cell>
          <cell r="AC359">
            <v>5</v>
          </cell>
          <cell r="AH359">
            <v>23</v>
          </cell>
          <cell r="AI359">
            <v>24</v>
          </cell>
          <cell r="AJ359">
            <v>23</v>
          </cell>
          <cell r="AK359">
            <v>24</v>
          </cell>
          <cell r="AL359">
            <v>20</v>
          </cell>
          <cell r="AM359">
            <v>21</v>
          </cell>
          <cell r="AR359">
            <v>23</v>
          </cell>
          <cell r="AS359">
            <v>24</v>
          </cell>
          <cell r="AT359">
            <v>21</v>
          </cell>
          <cell r="AU359">
            <v>24</v>
          </cell>
          <cell r="AV359">
            <v>21</v>
          </cell>
          <cell r="AW359">
            <v>24</v>
          </cell>
        </row>
        <row r="360">
          <cell r="D360">
            <v>13.5</v>
          </cell>
          <cell r="E360">
            <v>14</v>
          </cell>
          <cell r="F360">
            <v>38.5</v>
          </cell>
          <cell r="G360">
            <v>43</v>
          </cell>
          <cell r="H360">
            <v>6</v>
          </cell>
          <cell r="I360">
            <v>33</v>
          </cell>
          <cell r="J360">
            <v>34</v>
          </cell>
          <cell r="K360">
            <v>38</v>
          </cell>
          <cell r="L360">
            <v>39</v>
          </cell>
          <cell r="Q360">
            <v>4</v>
          </cell>
          <cell r="T360">
            <v>40</v>
          </cell>
          <cell r="U360">
            <v>43</v>
          </cell>
          <cell r="Z360">
            <v>0</v>
          </cell>
          <cell r="AA360">
            <v>2</v>
          </cell>
          <cell r="AB360">
            <v>6</v>
          </cell>
          <cell r="AC360">
            <v>7</v>
          </cell>
          <cell r="AH360">
            <v>43</v>
          </cell>
          <cell r="AI360">
            <v>43</v>
          </cell>
          <cell r="AJ360">
            <v>41</v>
          </cell>
          <cell r="AK360">
            <v>43</v>
          </cell>
          <cell r="AL360">
            <v>39</v>
          </cell>
          <cell r="AM360">
            <v>41</v>
          </cell>
          <cell r="AR360">
            <v>42</v>
          </cell>
          <cell r="AS360">
            <v>43</v>
          </cell>
          <cell r="AT360">
            <v>42</v>
          </cell>
          <cell r="AU360">
            <v>43</v>
          </cell>
          <cell r="AV360">
            <v>43</v>
          </cell>
          <cell r="AW360">
            <v>43</v>
          </cell>
        </row>
        <row r="361">
          <cell r="D361">
            <v>10</v>
          </cell>
          <cell r="E361">
            <v>10</v>
          </cell>
          <cell r="F361">
            <v>36</v>
          </cell>
          <cell r="G361">
            <v>37</v>
          </cell>
          <cell r="H361">
            <v>6</v>
          </cell>
          <cell r="I361">
            <v>272</v>
          </cell>
          <cell r="J361">
            <v>274</v>
          </cell>
          <cell r="K361">
            <v>249</v>
          </cell>
          <cell r="L361">
            <v>256</v>
          </cell>
          <cell r="Q361">
            <v>5</v>
          </cell>
          <cell r="T361">
            <v>298</v>
          </cell>
          <cell r="U361">
            <v>314</v>
          </cell>
          <cell r="Z361">
            <v>2</v>
          </cell>
          <cell r="AA361">
            <v>2</v>
          </cell>
          <cell r="AB361">
            <v>71</v>
          </cell>
          <cell r="AC361">
            <v>73</v>
          </cell>
          <cell r="AH361">
            <v>307</v>
          </cell>
          <cell r="AI361">
            <v>314</v>
          </cell>
          <cell r="AJ361">
            <v>309</v>
          </cell>
          <cell r="AK361">
            <v>314</v>
          </cell>
          <cell r="AL361">
            <v>253</v>
          </cell>
          <cell r="AM361">
            <v>260</v>
          </cell>
          <cell r="AR361">
            <v>301</v>
          </cell>
          <cell r="AS361">
            <v>314</v>
          </cell>
          <cell r="AT361">
            <v>302</v>
          </cell>
          <cell r="AU361">
            <v>314</v>
          </cell>
          <cell r="AV361">
            <v>304</v>
          </cell>
          <cell r="AW361">
            <v>314</v>
          </cell>
        </row>
        <row r="362">
          <cell r="D362">
            <v>10</v>
          </cell>
          <cell r="E362">
            <v>10</v>
          </cell>
          <cell r="F362">
            <v>37</v>
          </cell>
          <cell r="G362">
            <v>37</v>
          </cell>
          <cell r="H362">
            <v>6</v>
          </cell>
          <cell r="I362">
            <v>113</v>
          </cell>
          <cell r="J362">
            <v>118</v>
          </cell>
          <cell r="K362">
            <v>104</v>
          </cell>
          <cell r="L362">
            <v>113</v>
          </cell>
          <cell r="Q362">
            <v>5</v>
          </cell>
          <cell r="T362">
            <v>116</v>
          </cell>
          <cell r="U362">
            <v>150</v>
          </cell>
          <cell r="Z362">
            <v>0</v>
          </cell>
          <cell r="AA362">
            <v>2</v>
          </cell>
          <cell r="AB362">
            <v>13</v>
          </cell>
          <cell r="AC362">
            <v>15</v>
          </cell>
          <cell r="AH362">
            <v>136</v>
          </cell>
          <cell r="AI362">
            <v>150</v>
          </cell>
          <cell r="AJ362">
            <v>142</v>
          </cell>
          <cell r="AK362">
            <v>150</v>
          </cell>
          <cell r="AL362">
            <v>113</v>
          </cell>
          <cell r="AM362">
            <v>120</v>
          </cell>
          <cell r="AR362">
            <v>136</v>
          </cell>
          <cell r="AS362">
            <v>150</v>
          </cell>
          <cell r="AT362">
            <v>143</v>
          </cell>
          <cell r="AU362">
            <v>150</v>
          </cell>
          <cell r="AV362">
            <v>135</v>
          </cell>
          <cell r="AW362">
            <v>150</v>
          </cell>
        </row>
      </sheetData>
      <sheetData sheetId="1" refreshError="1">
        <row r="4">
          <cell r="B4" t="str">
            <v>ГБПОУ РД «Автомобильно-дорожный колледж»</v>
          </cell>
        </row>
        <row r="341">
          <cell r="B341" t="str">
            <v>МБОУ «Кубачиская средняя общеобразовательная школа им. А.Караева»</v>
          </cell>
          <cell r="C341">
            <v>190</v>
          </cell>
          <cell r="D341">
            <v>75</v>
          </cell>
          <cell r="E341">
            <v>0.39473684210526316</v>
          </cell>
        </row>
        <row r="342">
          <cell r="B342" t="str">
            <v>МБОУ «Трисанчинская средняя общеобразовательная школа им. Умалатова Р.М.»</v>
          </cell>
          <cell r="C342">
            <v>157</v>
          </cell>
          <cell r="D342">
            <v>66</v>
          </cell>
          <cell r="E342">
            <v>0.42038216560509556</v>
          </cell>
        </row>
        <row r="343">
          <cell r="B343" t="str">
            <v>МБОУ «Меусишинская средняя общеобразовательная школа»</v>
          </cell>
          <cell r="C343">
            <v>68</v>
          </cell>
          <cell r="D343">
            <v>27</v>
          </cell>
          <cell r="E343">
            <v>0.39705882352941174</v>
          </cell>
        </row>
        <row r="344">
          <cell r="B344" t="str">
            <v>МБОУ «Кищинская многопрофильная гимназия»</v>
          </cell>
          <cell r="C344">
            <v>117</v>
          </cell>
          <cell r="D344">
            <v>47</v>
          </cell>
          <cell r="E344">
            <v>0.40170940170940173</v>
          </cell>
        </row>
        <row r="345">
          <cell r="B345" t="str">
            <v>МБОУ «Зубанчиская средняя общеобразовательная школа им. Амира Гази»</v>
          </cell>
          <cell r="C345">
            <v>78</v>
          </cell>
          <cell r="D345">
            <v>31</v>
          </cell>
          <cell r="E345">
            <v>0.39743589743589741</v>
          </cell>
        </row>
        <row r="346">
          <cell r="B346" t="str">
            <v>МБОУ «Дибгашинская средняя общеобразовательная школа им. С. Рабаданова»</v>
          </cell>
          <cell r="C346">
            <v>53</v>
          </cell>
          <cell r="D346">
            <v>39</v>
          </cell>
          <cell r="E346">
            <v>0.73584905660377353</v>
          </cell>
        </row>
        <row r="347">
          <cell r="B347" t="str">
            <v>МБОУ "Морская СОШ"</v>
          </cell>
          <cell r="C347">
            <v>149</v>
          </cell>
          <cell r="D347">
            <v>60</v>
          </cell>
          <cell r="E347">
            <v>0.40268456375838924</v>
          </cell>
        </row>
        <row r="348">
          <cell r="B348" t="str">
            <v>МБОУ «Бускринская средняя общеобразовательная школа»</v>
          </cell>
          <cell r="C348">
            <v>51</v>
          </cell>
          <cell r="D348">
            <v>27</v>
          </cell>
          <cell r="E348">
            <v>0.52941176470588236</v>
          </cell>
        </row>
        <row r="349">
          <cell r="B349" t="str">
            <v>МБОУ «Ураринская средняя общеобразовательная школа»</v>
          </cell>
          <cell r="C349">
            <v>24</v>
          </cell>
          <cell r="D349">
            <v>12</v>
          </cell>
          <cell r="E349">
            <v>0.5</v>
          </cell>
        </row>
        <row r="350">
          <cell r="B350" t="str">
            <v>МБОУ «Аштынская средняя общеобразовательная школа»</v>
          </cell>
          <cell r="C350">
            <v>14</v>
          </cell>
          <cell r="D350">
            <v>9</v>
          </cell>
          <cell r="E350">
            <v>0.6428571428571429</v>
          </cell>
        </row>
        <row r="351">
          <cell r="B351" t="str">
            <v>МБОУ «Дзилебкинская основная общеобразовательная школа»</v>
          </cell>
          <cell r="C351">
            <v>77</v>
          </cell>
          <cell r="D351">
            <v>25</v>
          </cell>
          <cell r="E351">
            <v>0.32467532467532467</v>
          </cell>
        </row>
        <row r="352">
          <cell r="B352" t="str">
            <v>МБОУ «Иван-Кутанская основная общеобразовательная школа»</v>
          </cell>
          <cell r="C352">
            <v>33</v>
          </cell>
          <cell r="D352">
            <v>25</v>
          </cell>
          <cell r="E352">
            <v>0.75757575757575757</v>
          </cell>
        </row>
        <row r="353">
          <cell r="B353" t="str">
            <v>МБОУ «Мирзидтынская основная общеобразовательная школа»</v>
          </cell>
          <cell r="C353">
            <v>18</v>
          </cell>
          <cell r="D353">
            <v>10</v>
          </cell>
          <cell r="E353">
            <v>0.55555555555555558</v>
          </cell>
        </row>
        <row r="354">
          <cell r="B354" t="str">
            <v>МБОУ «Гунакаринская основная общеобразовательная школа»</v>
          </cell>
          <cell r="C354">
            <v>28</v>
          </cell>
          <cell r="D354">
            <v>18</v>
          </cell>
          <cell r="E354">
            <v>0.6428571428571429</v>
          </cell>
        </row>
        <row r="355">
          <cell r="B355" t="str">
            <v>МБОУ «Дирбагская основная общеобразовательная школа»</v>
          </cell>
          <cell r="C355">
            <v>18</v>
          </cell>
          <cell r="D355">
            <v>10</v>
          </cell>
          <cell r="E355">
            <v>0.55555555555555558</v>
          </cell>
        </row>
        <row r="356">
          <cell r="B356" t="str">
            <v>МБОУ «Куркинская основная общеобразовательная школа»</v>
          </cell>
          <cell r="C356">
            <v>5</v>
          </cell>
          <cell r="D356">
            <v>5</v>
          </cell>
          <cell r="E356">
            <v>1</v>
          </cell>
        </row>
        <row r="357">
          <cell r="B357" t="str">
            <v>МБОУ «Бакнинская основная общеобразовательная школа»</v>
          </cell>
          <cell r="C357">
            <v>8</v>
          </cell>
          <cell r="D357">
            <v>3</v>
          </cell>
          <cell r="E357">
            <v>0.375</v>
          </cell>
        </row>
        <row r="358">
          <cell r="B358" t="str">
            <v>МБОУ «Худуцкая основная общеобразовательная школа»</v>
          </cell>
          <cell r="C358">
            <v>2</v>
          </cell>
          <cell r="D358">
            <v>1</v>
          </cell>
          <cell r="E358">
            <v>0.5</v>
          </cell>
        </row>
        <row r="359">
          <cell r="B359" t="str">
            <v>МБОУ «Кубачинская начальная общеобразовательная школа - детский сад»</v>
          </cell>
          <cell r="C359">
            <v>62</v>
          </cell>
          <cell r="D359">
            <v>24</v>
          </cell>
          <cell r="E359">
            <v>0.38709677419354838</v>
          </cell>
        </row>
        <row r="360">
          <cell r="B360" t="str">
            <v>МБОУ «Меусишинская НШ-ДС»</v>
          </cell>
          <cell r="C360">
            <v>103</v>
          </cell>
          <cell r="D360">
            <v>43</v>
          </cell>
          <cell r="E360">
            <v>0.41747572815533979</v>
          </cell>
        </row>
        <row r="361">
          <cell r="B361" t="str">
            <v>МБУ ДО "Детско - юношеская спортивная школа им.Г.Гамидова"</v>
          </cell>
          <cell r="C361">
            <v>791</v>
          </cell>
          <cell r="D361">
            <v>314</v>
          </cell>
          <cell r="E361">
            <v>0.39696586599241468</v>
          </cell>
        </row>
        <row r="362">
          <cell r="B362" t="str">
            <v>МБУ ДО "Дахадаевская районная школа искусств"</v>
          </cell>
          <cell r="C362">
            <v>379</v>
          </cell>
          <cell r="D362">
            <v>150</v>
          </cell>
          <cell r="E362">
            <v>0.39577836411609496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едения о независимой оценке"/>
      <sheetName val="Лист1"/>
      <sheetName val="Индикаторы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56"/>
  <sheetViews>
    <sheetView tabSelected="1" topLeftCell="A14" workbookViewId="0">
      <selection activeCell="E45" sqref="E45"/>
    </sheetView>
  </sheetViews>
  <sheetFormatPr defaultRowHeight="15" x14ac:dyDescent="0.25"/>
  <cols>
    <col min="2" max="2" width="72.28515625" customWidth="1"/>
    <col min="3" max="3" width="8.85546875" customWidth="1"/>
    <col min="4" max="4" width="14.140625" customWidth="1"/>
    <col min="5" max="5" width="30.85546875" customWidth="1"/>
    <col min="6" max="6" width="32.7109375" style="1" customWidth="1"/>
    <col min="7" max="7" width="9.140625" style="1"/>
    <col min="8" max="8" width="23.85546875" style="1" customWidth="1"/>
    <col min="9" max="9" width="24.85546875" style="1" customWidth="1"/>
    <col min="10" max="10" width="9.140625" style="1"/>
    <col min="11" max="11" width="17" style="1" customWidth="1"/>
    <col min="12" max="12" width="20.85546875" style="1" customWidth="1"/>
    <col min="13" max="29" width="9.140625" style="1"/>
    <col min="30" max="30" width="10.7109375" style="1" customWidth="1"/>
    <col min="31" max="31" width="9.7109375" style="1" customWidth="1"/>
    <col min="32" max="53" width="9.140625" style="1"/>
  </cols>
  <sheetData>
    <row r="1" spans="1:53" s="1" customFormat="1" ht="15.75" customHeight="1" x14ac:dyDescent="0.25">
      <c r="A1" s="23" t="s">
        <v>0</v>
      </c>
      <c r="B1" s="23"/>
      <c r="C1" s="23"/>
      <c r="D1" s="23"/>
    </row>
    <row r="2" spans="1:53" s="1" customFormat="1" ht="15.75" customHeight="1" x14ac:dyDescent="0.25">
      <c r="A2" s="24" t="s">
        <v>1</v>
      </c>
      <c r="B2" s="24"/>
    </row>
    <row r="3" spans="1:53" s="1" customFormat="1" ht="15.75" customHeight="1" x14ac:dyDescent="0.25">
      <c r="A3" s="23" t="s">
        <v>2</v>
      </c>
      <c r="B3" s="23"/>
      <c r="C3" s="24" t="s">
        <v>3</v>
      </c>
      <c r="D3" s="24"/>
      <c r="E3" s="24"/>
    </row>
    <row r="4" spans="1:53" s="1" customFormat="1" ht="15.75" customHeight="1" x14ac:dyDescent="0.25">
      <c r="A4" s="23" t="s">
        <v>4</v>
      </c>
      <c r="B4" s="23"/>
      <c r="C4" s="24" t="s">
        <v>5</v>
      </c>
      <c r="D4" s="24"/>
      <c r="E4" s="24"/>
    </row>
    <row r="5" spans="1:53" s="1" customFormat="1" ht="15.75" customHeight="1" x14ac:dyDescent="0.25">
      <c r="A5" s="23" t="s">
        <v>6</v>
      </c>
      <c r="B5" s="23"/>
      <c r="C5" s="2" t="s">
        <v>7</v>
      </c>
    </row>
    <row r="6" spans="1:53" s="1" customFormat="1" ht="15.75" customHeight="1" x14ac:dyDescent="0.25">
      <c r="A6" s="23" t="s">
        <v>8</v>
      </c>
      <c r="B6" s="23"/>
      <c r="C6" s="24" t="s">
        <v>9</v>
      </c>
      <c r="D6" s="24"/>
      <c r="E6" s="24"/>
      <c r="F6" s="24"/>
      <c r="G6" s="24"/>
    </row>
    <row r="7" spans="1:53" s="1" customFormat="1" ht="15.75" customHeight="1" x14ac:dyDescent="0.25"/>
    <row r="8" spans="1:53" s="1" customFormat="1" ht="15.75" customHeight="1" x14ac:dyDescent="0.25">
      <c r="A8" s="25" t="s">
        <v>10</v>
      </c>
      <c r="B8" s="25"/>
      <c r="C8" s="25"/>
      <c r="D8" s="25"/>
      <c r="E8" s="25"/>
    </row>
    <row r="9" spans="1:53" s="1" customFormat="1" ht="15.75" x14ac:dyDescent="0.25">
      <c r="A9" s="26" t="s">
        <v>11</v>
      </c>
      <c r="B9" s="26" t="s">
        <v>12</v>
      </c>
      <c r="C9" s="26" t="s">
        <v>13</v>
      </c>
      <c r="D9" s="26" t="s">
        <v>14</v>
      </c>
      <c r="E9" s="26" t="s">
        <v>15</v>
      </c>
      <c r="F9" s="27" t="s">
        <v>16</v>
      </c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</row>
    <row r="10" spans="1:53" s="1" customFormat="1" ht="15.75" x14ac:dyDescent="0.25">
      <c r="A10" s="26"/>
      <c r="B10" s="26"/>
      <c r="C10" s="26"/>
      <c r="D10" s="26"/>
      <c r="E10" s="26"/>
      <c r="F10" s="19" t="s">
        <v>17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4" t="s">
        <v>18</v>
      </c>
      <c r="V10" s="15"/>
      <c r="W10" s="15"/>
      <c r="X10" s="15"/>
      <c r="Y10" s="15"/>
      <c r="Z10" s="16"/>
      <c r="AA10" s="19" t="s">
        <v>19</v>
      </c>
      <c r="AB10" s="19"/>
      <c r="AC10" s="19"/>
      <c r="AD10" s="19"/>
      <c r="AE10" s="19"/>
      <c r="AF10" s="19"/>
      <c r="AG10" s="19"/>
      <c r="AH10" s="19"/>
      <c r="AI10" s="19"/>
      <c r="AJ10" s="19" t="s">
        <v>20</v>
      </c>
      <c r="AK10" s="19"/>
      <c r="AL10" s="19"/>
      <c r="AM10" s="19"/>
      <c r="AN10" s="19"/>
      <c r="AO10" s="19"/>
      <c r="AP10" s="19"/>
      <c r="AQ10" s="19"/>
      <c r="AR10" s="19"/>
      <c r="AS10" s="19" t="s">
        <v>21</v>
      </c>
      <c r="AT10" s="19"/>
      <c r="AU10" s="19"/>
      <c r="AV10" s="19"/>
      <c r="AW10" s="19"/>
      <c r="AX10" s="19"/>
      <c r="AY10" s="19"/>
      <c r="AZ10" s="19"/>
      <c r="BA10" s="19"/>
    </row>
    <row r="11" spans="1:53" s="1" customFormat="1" ht="15.75" x14ac:dyDescent="0.25">
      <c r="A11" s="26"/>
      <c r="B11" s="26"/>
      <c r="C11" s="26"/>
      <c r="D11" s="26"/>
      <c r="E11" s="26"/>
      <c r="F11" s="28" t="s">
        <v>22</v>
      </c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 t="s">
        <v>22</v>
      </c>
      <c r="V11" s="28"/>
      <c r="W11" s="28"/>
      <c r="X11" s="28"/>
      <c r="Y11" s="28"/>
      <c r="Z11" s="28"/>
      <c r="AA11" s="28" t="s">
        <v>22</v>
      </c>
      <c r="AB11" s="28"/>
      <c r="AC11" s="28"/>
      <c r="AD11" s="28"/>
      <c r="AE11" s="28"/>
      <c r="AF11" s="28"/>
      <c r="AG11" s="28"/>
      <c r="AH11" s="28"/>
      <c r="AI11" s="28"/>
      <c r="AJ11" s="28" t="s">
        <v>22</v>
      </c>
      <c r="AK11" s="28"/>
      <c r="AL11" s="28"/>
      <c r="AM11" s="28"/>
      <c r="AN11" s="28"/>
      <c r="AO11" s="28"/>
      <c r="AP11" s="28"/>
      <c r="AQ11" s="28"/>
      <c r="AR11" s="28"/>
      <c r="AS11" s="28" t="s">
        <v>22</v>
      </c>
      <c r="AT11" s="28"/>
      <c r="AU11" s="28"/>
      <c r="AV11" s="28"/>
      <c r="AW11" s="28"/>
      <c r="AX11" s="28"/>
      <c r="AY11" s="28"/>
      <c r="AZ11" s="28"/>
      <c r="BA11" s="28"/>
    </row>
    <row r="12" spans="1:53" s="1" customFormat="1" ht="78.75" customHeight="1" x14ac:dyDescent="0.25">
      <c r="A12" s="26"/>
      <c r="B12" s="26"/>
      <c r="C12" s="26"/>
      <c r="D12" s="26"/>
      <c r="E12" s="26"/>
      <c r="F12" s="29" t="s">
        <v>23</v>
      </c>
      <c r="G12" s="30"/>
      <c r="H12" s="30"/>
      <c r="I12" s="30"/>
      <c r="J12" s="30"/>
      <c r="K12" s="31"/>
      <c r="L12" s="9" t="s">
        <v>24</v>
      </c>
      <c r="M12" s="32"/>
      <c r="N12" s="11"/>
      <c r="O12" s="9" t="s">
        <v>25</v>
      </c>
      <c r="P12" s="10"/>
      <c r="Q12" s="10"/>
      <c r="R12" s="10"/>
      <c r="S12" s="10"/>
      <c r="T12" s="11"/>
      <c r="U12" s="9" t="s">
        <v>26</v>
      </c>
      <c r="V12" s="10"/>
      <c r="W12" s="11"/>
      <c r="X12" s="9" t="s">
        <v>27</v>
      </c>
      <c r="Y12" s="10"/>
      <c r="Z12" s="11"/>
      <c r="AA12" s="9" t="s">
        <v>28</v>
      </c>
      <c r="AB12" s="10"/>
      <c r="AC12" s="11"/>
      <c r="AD12" s="9" t="s">
        <v>29</v>
      </c>
      <c r="AE12" s="10"/>
      <c r="AF12" s="11"/>
      <c r="AG12" s="9" t="s">
        <v>30</v>
      </c>
      <c r="AH12" s="10"/>
      <c r="AI12" s="11"/>
      <c r="AJ12" s="9" t="s">
        <v>31</v>
      </c>
      <c r="AK12" s="10"/>
      <c r="AL12" s="11"/>
      <c r="AM12" s="9" t="s">
        <v>32</v>
      </c>
      <c r="AN12" s="10"/>
      <c r="AO12" s="11"/>
      <c r="AP12" s="9" t="s">
        <v>33</v>
      </c>
      <c r="AQ12" s="10"/>
      <c r="AR12" s="11"/>
      <c r="AS12" s="9" t="s">
        <v>34</v>
      </c>
      <c r="AT12" s="10"/>
      <c r="AU12" s="11"/>
      <c r="AV12" s="9" t="s">
        <v>35</v>
      </c>
      <c r="AW12" s="10"/>
      <c r="AX12" s="11"/>
      <c r="AY12" s="9" t="s">
        <v>36</v>
      </c>
      <c r="AZ12" s="10"/>
      <c r="BA12" s="11"/>
    </row>
    <row r="13" spans="1:53" s="1" customFormat="1" ht="259.5" customHeight="1" x14ac:dyDescent="0.25">
      <c r="A13" s="26"/>
      <c r="B13" s="26"/>
      <c r="C13" s="26"/>
      <c r="D13" s="26"/>
      <c r="E13" s="26"/>
      <c r="F13" s="12" t="s">
        <v>37</v>
      </c>
      <c r="G13" s="33"/>
      <c r="H13" s="13"/>
      <c r="I13" s="20" t="s">
        <v>38</v>
      </c>
      <c r="J13" s="21"/>
      <c r="K13" s="22"/>
      <c r="L13" s="20" t="s">
        <v>39</v>
      </c>
      <c r="M13" s="21"/>
      <c r="N13" s="22"/>
      <c r="O13" s="20" t="s">
        <v>40</v>
      </c>
      <c r="P13" s="21"/>
      <c r="Q13" s="22"/>
      <c r="R13" s="20" t="s">
        <v>41</v>
      </c>
      <c r="S13" s="21"/>
      <c r="T13" s="22"/>
      <c r="U13" s="20" t="s">
        <v>42</v>
      </c>
      <c r="V13" s="21"/>
      <c r="W13" s="22"/>
      <c r="X13" s="20" t="s">
        <v>43</v>
      </c>
      <c r="Y13" s="21"/>
      <c r="Z13" s="22"/>
      <c r="AA13" s="20" t="s">
        <v>44</v>
      </c>
      <c r="AB13" s="21"/>
      <c r="AC13" s="22"/>
      <c r="AD13" s="20" t="s">
        <v>45</v>
      </c>
      <c r="AE13" s="21"/>
      <c r="AF13" s="22"/>
      <c r="AG13" s="20" t="s">
        <v>46</v>
      </c>
      <c r="AH13" s="21"/>
      <c r="AI13" s="22"/>
      <c r="AJ13" s="20" t="s">
        <v>47</v>
      </c>
      <c r="AK13" s="21"/>
      <c r="AL13" s="22"/>
      <c r="AM13" s="20" t="s">
        <v>48</v>
      </c>
      <c r="AN13" s="21"/>
      <c r="AO13" s="22"/>
      <c r="AP13" s="20" t="s">
        <v>49</v>
      </c>
      <c r="AQ13" s="21"/>
      <c r="AR13" s="22"/>
      <c r="AS13" s="20" t="s">
        <v>50</v>
      </c>
      <c r="AT13" s="21"/>
      <c r="AU13" s="22"/>
      <c r="AV13" s="20" t="s">
        <v>51</v>
      </c>
      <c r="AW13" s="21"/>
      <c r="AX13" s="22"/>
      <c r="AY13" s="20" t="s">
        <v>52</v>
      </c>
      <c r="AZ13" s="21"/>
      <c r="BA13" s="22"/>
    </row>
    <row r="14" spans="1:53" s="1" customFormat="1" ht="15.75" customHeight="1" x14ac:dyDescent="0.25">
      <c r="A14" s="26"/>
      <c r="B14" s="26"/>
      <c r="C14" s="26"/>
      <c r="D14" s="26"/>
      <c r="E14" s="26"/>
      <c r="F14" s="17" t="s">
        <v>53</v>
      </c>
      <c r="G14" s="18" t="s">
        <v>54</v>
      </c>
      <c r="H14" s="18"/>
      <c r="I14" s="17" t="s">
        <v>53</v>
      </c>
      <c r="J14" s="18" t="s">
        <v>54</v>
      </c>
      <c r="K14" s="18"/>
      <c r="L14" s="17" t="s">
        <v>53</v>
      </c>
      <c r="M14" s="18" t="s">
        <v>54</v>
      </c>
      <c r="N14" s="18"/>
      <c r="O14" s="17" t="s">
        <v>53</v>
      </c>
      <c r="P14" s="18" t="s">
        <v>54</v>
      </c>
      <c r="Q14" s="18"/>
      <c r="R14" s="17" t="s">
        <v>53</v>
      </c>
      <c r="S14" s="18" t="s">
        <v>54</v>
      </c>
      <c r="T14" s="18"/>
      <c r="U14" s="17" t="s">
        <v>53</v>
      </c>
      <c r="V14" s="18" t="s">
        <v>54</v>
      </c>
      <c r="W14" s="18"/>
      <c r="X14" s="17" t="s">
        <v>53</v>
      </c>
      <c r="Y14" s="18" t="s">
        <v>54</v>
      </c>
      <c r="Z14" s="18"/>
      <c r="AA14" s="17" t="s">
        <v>53</v>
      </c>
      <c r="AB14" s="18" t="s">
        <v>54</v>
      </c>
      <c r="AC14" s="18"/>
      <c r="AD14" s="17" t="s">
        <v>53</v>
      </c>
      <c r="AE14" s="18" t="s">
        <v>54</v>
      </c>
      <c r="AF14" s="18"/>
      <c r="AG14" s="17" t="s">
        <v>53</v>
      </c>
      <c r="AH14" s="18" t="s">
        <v>54</v>
      </c>
      <c r="AI14" s="18"/>
      <c r="AJ14" s="17" t="s">
        <v>53</v>
      </c>
      <c r="AK14" s="18" t="s">
        <v>54</v>
      </c>
      <c r="AL14" s="18"/>
      <c r="AM14" s="17" t="s">
        <v>53</v>
      </c>
      <c r="AN14" s="18" t="s">
        <v>54</v>
      </c>
      <c r="AO14" s="18"/>
      <c r="AP14" s="17" t="s">
        <v>53</v>
      </c>
      <c r="AQ14" s="18" t="s">
        <v>54</v>
      </c>
      <c r="AR14" s="18"/>
      <c r="AS14" s="17" t="s">
        <v>53</v>
      </c>
      <c r="AT14" s="18" t="s">
        <v>54</v>
      </c>
      <c r="AU14" s="18"/>
      <c r="AV14" s="17" t="s">
        <v>53</v>
      </c>
      <c r="AW14" s="18" t="s">
        <v>54</v>
      </c>
      <c r="AX14" s="18"/>
      <c r="AY14" s="17" t="s">
        <v>53</v>
      </c>
      <c r="AZ14" s="18" t="s">
        <v>54</v>
      </c>
      <c r="BA14" s="18"/>
    </row>
    <row r="15" spans="1:53" ht="15.75" x14ac:dyDescent="0.25">
      <c r="A15" s="3">
        <v>1</v>
      </c>
      <c r="B15" s="4" t="str">
        <f>'[1]для bus.gov.ru'!B341</f>
        <v>МБОУ «Кубачиская средняя общеобразовательная школа им. А.Караева»</v>
      </c>
      <c r="C15" s="4">
        <f>'[1]для bus.gov.ru'!C341</f>
        <v>190</v>
      </c>
      <c r="D15" s="4">
        <f>'[1]для bus.gov.ru'!D341</f>
        <v>75</v>
      </c>
      <c r="E15" s="4">
        <f>'[1]для bus.gov.ru'!E341</f>
        <v>0.39473684210526316</v>
      </c>
      <c r="F15" s="5" t="s">
        <v>55</v>
      </c>
      <c r="G15" s="6">
        <f>'[1]Рейтинговая таблица организаций'!D341</f>
        <v>8</v>
      </c>
      <c r="H15" s="6">
        <f>'[1]Рейтинговая таблица организаций'!E341</f>
        <v>14</v>
      </c>
      <c r="I15" s="5" t="s">
        <v>56</v>
      </c>
      <c r="J15" s="6">
        <f>'[1]Рейтинговая таблица организаций'!F341</f>
        <v>12</v>
      </c>
      <c r="K15" s="6">
        <f>'[1]Рейтинговая таблица организаций'!G341</f>
        <v>45</v>
      </c>
      <c r="L15" s="7" t="str">
        <f>IF('[1]Рейтинговая таблица организаций'!H341&lt;1,"Отсутствуют или не функционируют дистанционные способы взаимодействия",(IF('[1]Рейтинговая таблица организаций'!H341&lt;4,"В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В наличии и функционируют более трех  дистанционных способов взаимодействия</v>
      </c>
      <c r="M15" s="7">
        <f>'[1]Рейтинговая таблица организаций'!H341</f>
        <v>2</v>
      </c>
      <c r="N15" s="7">
        <f>IF('[1]Рейтинговая таблица организаций'!H341&lt;1,0,(IF('[1]Рейтинговая таблица организаций'!H341&lt;4,30,100)))</f>
        <v>30</v>
      </c>
      <c r="O15" s="7" t="s">
        <v>57</v>
      </c>
      <c r="P15" s="7">
        <f>'[1]Рейтинговая таблица организаций'!I341</f>
        <v>39</v>
      </c>
      <c r="Q15" s="7">
        <f>'[1]Рейтинговая таблица организаций'!J341</f>
        <v>42</v>
      </c>
      <c r="R15" s="7" t="s">
        <v>58</v>
      </c>
      <c r="S15" s="7">
        <f>'[1]Рейтинговая таблица организаций'!K341</f>
        <v>31</v>
      </c>
      <c r="T15" s="7">
        <f>'[1]Рейтинговая таблица организаций'!L341</f>
        <v>34</v>
      </c>
      <c r="U15" s="7" t="str">
        <f>IF('[1]Рейтинговая таблица организаций'!Q341&lt;1,"Отсутствуют комфортные условия",(IF('[1]Рейтинговая таблица организаций'!Q341&lt;5,"Количество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Количество комфортных условий для предоставления услуг (от одного до четырех включительно)</v>
      </c>
      <c r="V15" s="7">
        <f>'[1]Рейтинговая таблица организаций'!Q341</f>
        <v>4</v>
      </c>
      <c r="W15" s="7">
        <f>IF('[1]Рейтинговая таблица организаций'!Q341&lt;1,0,(IF('[1]Рейтинговая таблица организаций'!Q341&lt;4,20,100)))</f>
        <v>100</v>
      </c>
      <c r="X15" s="7" t="s">
        <v>59</v>
      </c>
      <c r="Y15" s="7">
        <f>'[1]Рейтинговая таблица организаций'!T341</f>
        <v>53</v>
      </c>
      <c r="Z15" s="7">
        <f>'[1]Рейтинговая таблица организаций'!U341</f>
        <v>75</v>
      </c>
      <c r="AA15" s="7" t="str">
        <f>IF('[1]Рейтинговая таблица организаций'!Z341&lt;1,"Отсутствуют условия доступности для инвалидов",(IF('[1]Рейтинговая таблица организаций'!Z341&lt;5,"Количество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15" s="8">
        <f>'[1]Рейтинговая таблица организаций'!Z341</f>
        <v>3</v>
      </c>
      <c r="AC15" s="7">
        <f>IF('[1]Рейтинговая таблица организаций'!Z341&lt;1,0,(IF('[1]Рейтинговая таблица организаций'!Z341&lt;5,20,100)))</f>
        <v>20</v>
      </c>
      <c r="AD15" s="7" t="str">
        <f>IF('[1]Рейтинговая таблица организаций'!AA341&lt;1,"Отсутствуют условия доступности, позволяющие инвалидам получать услуги наравне с другими",(IF('[1]Рейтинговая таблица организаций'!AA341&lt;5,"Количество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15" s="7">
        <f>'[1]Рейтинговая таблица организаций'!AA341</f>
        <v>3</v>
      </c>
      <c r="AF15" s="7">
        <f>IF('[1]Рейтинговая таблица организаций'!AA341&lt;1,0,(IF('[1]Рейтинговая таблица организаций'!AA341&lt;5,20,100)))</f>
        <v>20</v>
      </c>
      <c r="AG15" s="7" t="s">
        <v>60</v>
      </c>
      <c r="AH15" s="7">
        <f>'[1]Рейтинговая таблица организаций'!AB341</f>
        <v>3</v>
      </c>
      <c r="AI15" s="7">
        <f>'[1]Рейтинговая таблица организаций'!AC341</f>
        <v>3</v>
      </c>
      <c r="AJ15" s="7" t="s">
        <v>61</v>
      </c>
      <c r="AK15" s="7">
        <f>'[1]Рейтинговая таблица организаций'!AH341</f>
        <v>68</v>
      </c>
      <c r="AL15" s="7">
        <f>'[1]Рейтинговая таблица организаций'!AI341</f>
        <v>75</v>
      </c>
      <c r="AM15" s="7" t="s">
        <v>62</v>
      </c>
      <c r="AN15" s="7">
        <f>'[1]Рейтинговая таблица организаций'!AJ341</f>
        <v>69</v>
      </c>
      <c r="AO15" s="7">
        <f>'[1]Рейтинговая таблица организаций'!AK341</f>
        <v>75</v>
      </c>
      <c r="AP15" s="7" t="s">
        <v>63</v>
      </c>
      <c r="AQ15" s="7">
        <f>'[1]Рейтинговая таблица организаций'!AL341</f>
        <v>38</v>
      </c>
      <c r="AR15" s="7">
        <f>'[1]Рейтинговая таблица организаций'!AM341</f>
        <v>41</v>
      </c>
      <c r="AS15" s="7" t="s">
        <v>64</v>
      </c>
      <c r="AT15" s="7">
        <f>'[1]Рейтинговая таблица организаций'!AR341</f>
        <v>63</v>
      </c>
      <c r="AU15" s="7">
        <f>'[1]Рейтинговая таблица организаций'!AS341</f>
        <v>75</v>
      </c>
      <c r="AV15" s="7" t="s">
        <v>65</v>
      </c>
      <c r="AW15" s="7">
        <f>'[1]Рейтинговая таблица организаций'!AT341</f>
        <v>67</v>
      </c>
      <c r="AX15" s="7">
        <f>'[1]Рейтинговая таблица организаций'!AU341</f>
        <v>75</v>
      </c>
      <c r="AY15" s="7" t="s">
        <v>66</v>
      </c>
      <c r="AZ15" s="7">
        <f>'[1]Рейтинговая таблица организаций'!AV341</f>
        <v>66</v>
      </c>
      <c r="BA15" s="7">
        <f>'[1]Рейтинговая таблица организаций'!AW341</f>
        <v>75</v>
      </c>
    </row>
    <row r="16" spans="1:53" ht="15.75" x14ac:dyDescent="0.25">
      <c r="A16" s="3">
        <v>2</v>
      </c>
      <c r="B16" s="4" t="str">
        <f>'[1]для bus.gov.ru'!B342</f>
        <v>МБОУ «Трисанчинская средняя общеобразовательная школа им. Умалатова Р.М.»</v>
      </c>
      <c r="C16" s="4">
        <f>'[1]для bus.gov.ru'!C342</f>
        <v>157</v>
      </c>
      <c r="D16" s="4">
        <f>'[1]для bus.gov.ru'!D342</f>
        <v>66</v>
      </c>
      <c r="E16" s="4">
        <f>'[1]для bus.gov.ru'!E342</f>
        <v>0.42038216560509556</v>
      </c>
      <c r="F16" s="5" t="s">
        <v>55</v>
      </c>
      <c r="G16" s="6">
        <f>'[1]Рейтинговая таблица организаций'!D342</f>
        <v>14</v>
      </c>
      <c r="H16" s="6">
        <f>'[1]Рейтинговая таблица организаций'!E342</f>
        <v>14</v>
      </c>
      <c r="I16" s="5" t="s">
        <v>56</v>
      </c>
      <c r="J16" s="6">
        <f>'[1]Рейтинговая таблица организаций'!F342</f>
        <v>39</v>
      </c>
      <c r="K16" s="6">
        <f>'[1]Рейтинговая таблица организаций'!G342</f>
        <v>43</v>
      </c>
      <c r="L16" s="7" t="str">
        <f>IF('[1]Рейтинговая таблица организаций'!H342&lt;1,"Отсутствуют или не функционируют дистанционные способы взаимодействия",(IF('[1]Рейтинговая таблица организаций'!H342&lt;4,"В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16" s="7">
        <f>'[1]Рейтинговая таблица организаций'!H342</f>
        <v>6</v>
      </c>
      <c r="N16" s="7">
        <f>IF('[1]Рейтинговая таблица организаций'!H342&lt;1,0,(IF('[1]Рейтинговая таблица организаций'!H342&lt;4,30,100)))</f>
        <v>100</v>
      </c>
      <c r="O16" s="7" t="s">
        <v>57</v>
      </c>
      <c r="P16" s="7">
        <f>'[1]Рейтинговая таблица организаций'!I342</f>
        <v>48</v>
      </c>
      <c r="Q16" s="7">
        <f>'[1]Рейтинговая таблица организаций'!J342</f>
        <v>50</v>
      </c>
      <c r="R16" s="7" t="s">
        <v>58</v>
      </c>
      <c r="S16" s="7">
        <f>'[1]Рейтинговая таблица организаций'!K342</f>
        <v>41</v>
      </c>
      <c r="T16" s="7">
        <f>'[1]Рейтинговая таблица организаций'!L342</f>
        <v>43</v>
      </c>
      <c r="U16" s="7" t="str">
        <f>IF('[1]Рейтинговая таблица организаций'!Q342&lt;1,"Отсутствуют комфортные условия",(IF('[1]Рейтинговая таблица организаций'!Q342&lt;5,"Количество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16" s="7">
        <f>'[1]Рейтинговая таблица организаций'!Q342</f>
        <v>5</v>
      </c>
      <c r="W16" s="7">
        <f>IF('[1]Рейтинговая таблица организаций'!Q342&lt;1,0,(IF('[1]Рейтинговая таблица организаций'!Q342&lt;4,20,100)))</f>
        <v>100</v>
      </c>
      <c r="X16" s="7" t="s">
        <v>59</v>
      </c>
      <c r="Y16" s="7">
        <f>'[1]Рейтинговая таблица организаций'!T342</f>
        <v>55</v>
      </c>
      <c r="Z16" s="7">
        <f>'[1]Рейтинговая таблица организаций'!U342</f>
        <v>66</v>
      </c>
      <c r="AA16" s="7" t="str">
        <f>IF('[1]Рейтинговая таблица организаций'!Z342&lt;1,"Отсутствуют условия доступности для инвалидов",(IF('[1]Рейтинговая таблица организаций'!Z342&lt;5,"Количество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16" s="8">
        <f>'[1]Рейтинговая таблица организаций'!Z342</f>
        <v>3</v>
      </c>
      <c r="AC16" s="7">
        <f>IF('[1]Рейтинговая таблица организаций'!Z342&lt;1,0,(IF('[1]Рейтинговая таблица организаций'!Z342&lt;5,20,100)))</f>
        <v>20</v>
      </c>
      <c r="AD16" s="7" t="str">
        <f>IF('[1]Рейтинговая таблица организаций'!AA342&lt;1,"Отсутствуют условия доступности, позволяющие инвалидам получать услуги наравне с другими",(IF('[1]Рейтинговая таблица организаций'!AA342&lt;5,"Количество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16" s="7">
        <f>'[1]Рейтинговая таблица организаций'!AA342</f>
        <v>3</v>
      </c>
      <c r="AF16" s="7">
        <f>IF('[1]Рейтинговая таблица организаций'!AA342&lt;1,0,(IF('[1]Рейтинговая таблица организаций'!AA342&lt;5,20,100)))</f>
        <v>20</v>
      </c>
      <c r="AG16" s="7" t="s">
        <v>60</v>
      </c>
      <c r="AH16" s="7">
        <f>'[1]Рейтинговая таблица организаций'!AB342</f>
        <v>4</v>
      </c>
      <c r="AI16" s="7">
        <f>'[1]Рейтинговая таблица организаций'!AC342</f>
        <v>4</v>
      </c>
      <c r="AJ16" s="7" t="s">
        <v>61</v>
      </c>
      <c r="AK16" s="7">
        <f>'[1]Рейтинговая таблица организаций'!AH342</f>
        <v>61</v>
      </c>
      <c r="AL16" s="7">
        <f>'[1]Рейтинговая таблица организаций'!AI342</f>
        <v>66</v>
      </c>
      <c r="AM16" s="7" t="s">
        <v>62</v>
      </c>
      <c r="AN16" s="7">
        <f>'[1]Рейтинговая таблица организаций'!AJ342</f>
        <v>63</v>
      </c>
      <c r="AO16" s="7">
        <f>'[1]Рейтинговая таблица организаций'!AK342</f>
        <v>66</v>
      </c>
      <c r="AP16" s="7" t="s">
        <v>63</v>
      </c>
      <c r="AQ16" s="7">
        <f>'[1]Рейтинговая таблица организаций'!AL342</f>
        <v>41</v>
      </c>
      <c r="AR16" s="7">
        <f>'[1]Рейтинговая таблица организаций'!AM342</f>
        <v>45</v>
      </c>
      <c r="AS16" s="7" t="s">
        <v>64</v>
      </c>
      <c r="AT16" s="7">
        <f>'[1]Рейтинговая таблица организаций'!AR342</f>
        <v>60</v>
      </c>
      <c r="AU16" s="7">
        <f>'[1]Рейтинговая таблица организаций'!AS342</f>
        <v>66</v>
      </c>
      <c r="AV16" s="7" t="s">
        <v>65</v>
      </c>
      <c r="AW16" s="7">
        <f>'[1]Рейтинговая таблица организаций'!AT342</f>
        <v>59</v>
      </c>
      <c r="AX16" s="7">
        <f>'[1]Рейтинговая таблица организаций'!AU342</f>
        <v>66</v>
      </c>
      <c r="AY16" s="7" t="s">
        <v>66</v>
      </c>
      <c r="AZ16" s="7">
        <f>'[1]Рейтинговая таблица организаций'!AV342</f>
        <v>63</v>
      </c>
      <c r="BA16" s="7">
        <f>'[1]Рейтинговая таблица организаций'!AW342</f>
        <v>66</v>
      </c>
    </row>
    <row r="17" spans="1:53" ht="15.75" x14ac:dyDescent="0.25">
      <c r="A17" s="3">
        <v>3</v>
      </c>
      <c r="B17" s="4" t="str">
        <f>'[1]для bus.gov.ru'!B343</f>
        <v>МБОУ «Меусишинская средняя общеобразовательная школа»</v>
      </c>
      <c r="C17" s="4">
        <f>'[1]для bus.gov.ru'!C343</f>
        <v>68</v>
      </c>
      <c r="D17" s="4">
        <f>'[1]для bus.gov.ru'!D343</f>
        <v>27</v>
      </c>
      <c r="E17" s="4">
        <f>'[1]для bus.gov.ru'!E343</f>
        <v>0.39705882352941174</v>
      </c>
      <c r="F17" s="5" t="s">
        <v>55</v>
      </c>
      <c r="G17" s="6">
        <f>'[1]Рейтинговая таблица организаций'!D343</f>
        <v>12</v>
      </c>
      <c r="H17" s="6">
        <f>'[1]Рейтинговая таблица организаций'!E343</f>
        <v>13</v>
      </c>
      <c r="I17" s="5" t="s">
        <v>56</v>
      </c>
      <c r="J17" s="6">
        <f>'[1]Рейтинговая таблица организаций'!F343</f>
        <v>37</v>
      </c>
      <c r="K17" s="6">
        <f>'[1]Рейтинговая таблица организаций'!G343</f>
        <v>43</v>
      </c>
      <c r="L17" s="7" t="str">
        <f>IF('[1]Рейтинговая таблица организаций'!H343&lt;1,"Отсутствуют или не функционируют дистанционные способы взаимодействия",(IF('[1]Рейтинговая таблица организаций'!H343&lt;4,"В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17" s="7">
        <f>'[1]Рейтинговая таблица организаций'!H343</f>
        <v>6</v>
      </c>
      <c r="N17" s="7">
        <f>IF('[1]Рейтинговая таблица организаций'!H343&lt;1,0,(IF('[1]Рейтинговая таблица организаций'!H343&lt;4,30,100)))</f>
        <v>100</v>
      </c>
      <c r="O17" s="7" t="s">
        <v>57</v>
      </c>
      <c r="P17" s="7">
        <f>'[1]Рейтинговая таблица организаций'!I343</f>
        <v>23</v>
      </c>
      <c r="Q17" s="7">
        <f>'[1]Рейтинговая таблица организаций'!J343</f>
        <v>25</v>
      </c>
      <c r="R17" s="7" t="s">
        <v>58</v>
      </c>
      <c r="S17" s="7">
        <f>'[1]Рейтинговая таблица организаций'!K343</f>
        <v>22</v>
      </c>
      <c r="T17" s="7">
        <f>'[1]Рейтинговая таблица организаций'!L343</f>
        <v>24</v>
      </c>
      <c r="U17" s="7" t="str">
        <f>IF('[1]Рейтинговая таблица организаций'!Q343&lt;1,"Отсутствуют комфортные условия",(IF('[1]Рейтинговая таблица организаций'!Q343&lt;5,"Количество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17" s="7">
        <f>'[1]Рейтинговая таблица организаций'!Q343</f>
        <v>5</v>
      </c>
      <c r="W17" s="7">
        <f>IF('[1]Рейтинговая таблица организаций'!Q343&lt;1,0,(IF('[1]Рейтинговая таблица организаций'!Q343&lt;4,20,100)))</f>
        <v>100</v>
      </c>
      <c r="X17" s="7" t="s">
        <v>59</v>
      </c>
      <c r="Y17" s="7">
        <f>'[1]Рейтинговая таблица организаций'!T343</f>
        <v>26</v>
      </c>
      <c r="Z17" s="7">
        <f>'[1]Рейтинговая таблица организаций'!U343</f>
        <v>27</v>
      </c>
      <c r="AA17" s="7" t="str">
        <f>IF('[1]Рейтинговая таблица организаций'!Z343&lt;1,"Отсутствуют условия доступности для инвалидов",(IF('[1]Рейтинговая таблица организаций'!Z343&lt;5,"Количество условий доступности организации для инвалидов (от одного до четырех)","Наличие пяти и более условий доступности для инвалидов")))</f>
        <v>Отсутствуют условия доступности для инвалидов</v>
      </c>
      <c r="AB17" s="8">
        <f>'[1]Рейтинговая таблица организаций'!Z343</f>
        <v>0</v>
      </c>
      <c r="AC17" s="7">
        <f>IF('[1]Рейтинговая таблица организаций'!Z343&lt;1,0,(IF('[1]Рейтинговая таблица организаций'!Z343&lt;5,20,100)))</f>
        <v>0</v>
      </c>
      <c r="AD17" s="7" t="str">
        <f>IF('[1]Рейтинговая таблица организаций'!AA343&lt;1,"Отсутствуют условия доступности, позволяющие инвалидам получать услуги наравне с другими",(IF('[1]Рейтинговая таблица организаций'!AA343&lt;5,"Количество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17" s="7">
        <f>'[1]Рейтинговая таблица организаций'!AA343</f>
        <v>2</v>
      </c>
      <c r="AF17" s="7">
        <f>IF('[1]Рейтинговая таблица организаций'!AA343&lt;1,0,(IF('[1]Рейтинговая таблица организаций'!AA343&lt;5,20,100)))</f>
        <v>20</v>
      </c>
      <c r="AG17" s="7" t="s">
        <v>60</v>
      </c>
      <c r="AH17" s="7">
        <f>'[1]Рейтинговая таблица организаций'!AB343</f>
        <v>1</v>
      </c>
      <c r="AI17" s="7">
        <f>'[1]Рейтинговая таблица организаций'!AC343</f>
        <v>1</v>
      </c>
      <c r="AJ17" s="7" t="s">
        <v>61</v>
      </c>
      <c r="AK17" s="7">
        <f>'[1]Рейтинговая таблица организаций'!AH343</f>
        <v>25</v>
      </c>
      <c r="AL17" s="7">
        <f>'[1]Рейтинговая таблица организаций'!AI343</f>
        <v>27</v>
      </c>
      <c r="AM17" s="7" t="s">
        <v>62</v>
      </c>
      <c r="AN17" s="7">
        <f>'[1]Рейтинговая таблица организаций'!AJ343</f>
        <v>27</v>
      </c>
      <c r="AO17" s="7">
        <f>'[1]Рейтинговая таблица организаций'!AK343</f>
        <v>27</v>
      </c>
      <c r="AP17" s="7" t="s">
        <v>63</v>
      </c>
      <c r="AQ17" s="7">
        <f>'[1]Рейтинговая таблица организаций'!AL343</f>
        <v>21</v>
      </c>
      <c r="AR17" s="7">
        <f>'[1]Рейтинговая таблица организаций'!AM343</f>
        <v>21</v>
      </c>
      <c r="AS17" s="7" t="s">
        <v>64</v>
      </c>
      <c r="AT17" s="7">
        <f>'[1]Рейтинговая таблица организаций'!AR343</f>
        <v>27</v>
      </c>
      <c r="AU17" s="7">
        <f>'[1]Рейтинговая таблица организаций'!AS343</f>
        <v>27</v>
      </c>
      <c r="AV17" s="7" t="s">
        <v>65</v>
      </c>
      <c r="AW17" s="7">
        <f>'[1]Рейтинговая таблица организаций'!AT343</f>
        <v>25</v>
      </c>
      <c r="AX17" s="7">
        <f>'[1]Рейтинговая таблица организаций'!AU343</f>
        <v>27</v>
      </c>
      <c r="AY17" s="7" t="s">
        <v>66</v>
      </c>
      <c r="AZ17" s="7">
        <f>'[1]Рейтинговая таблица организаций'!AV343</f>
        <v>27</v>
      </c>
      <c r="BA17" s="7">
        <f>'[1]Рейтинговая таблица организаций'!AW343</f>
        <v>27</v>
      </c>
    </row>
    <row r="18" spans="1:53" ht="15.75" x14ac:dyDescent="0.25">
      <c r="A18" s="3">
        <v>4</v>
      </c>
      <c r="B18" s="4" t="str">
        <f>'[1]для bus.gov.ru'!B344</f>
        <v>МБОУ «Кищинская многопрофильная гимназия»</v>
      </c>
      <c r="C18" s="4">
        <f>'[1]для bus.gov.ru'!C344</f>
        <v>117</v>
      </c>
      <c r="D18" s="4">
        <f>'[1]для bus.gov.ru'!D344</f>
        <v>47</v>
      </c>
      <c r="E18" s="4">
        <f>'[1]для bus.gov.ru'!E344</f>
        <v>0.40170940170940173</v>
      </c>
      <c r="F18" s="5" t="s">
        <v>55</v>
      </c>
      <c r="G18" s="6">
        <f>'[1]Рейтинговая таблица организаций'!D344</f>
        <v>13</v>
      </c>
      <c r="H18" s="6">
        <f>'[1]Рейтинговая таблица организаций'!E344</f>
        <v>13</v>
      </c>
      <c r="I18" s="5" t="s">
        <v>56</v>
      </c>
      <c r="J18" s="6">
        <f>'[1]Рейтинговая таблица организаций'!F344</f>
        <v>44</v>
      </c>
      <c r="K18" s="6">
        <f>'[1]Рейтинговая таблица организаций'!G344</f>
        <v>44</v>
      </c>
      <c r="L18" s="7" t="str">
        <f>IF('[1]Рейтинговая таблица организаций'!H344&lt;1,"Отсутствуют или не функционируют дистанционные способы взаимодействия",(IF('[1]Рейтинговая таблица организаций'!H344&lt;4,"В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18" s="7">
        <f>'[1]Рейтинговая таблица организаций'!H344</f>
        <v>5</v>
      </c>
      <c r="N18" s="7">
        <f>IF('[1]Рейтинговая таблица организаций'!H344&lt;1,0,(IF('[1]Рейтинговая таблица организаций'!H344&lt;4,30,100)))</f>
        <v>100</v>
      </c>
      <c r="O18" s="7" t="s">
        <v>57</v>
      </c>
      <c r="P18" s="7">
        <f>'[1]Рейтинговая таблица организаций'!I344</f>
        <v>29</v>
      </c>
      <c r="Q18" s="7">
        <f>'[1]Рейтинговая таблица организаций'!J344</f>
        <v>30</v>
      </c>
      <c r="R18" s="7" t="s">
        <v>58</v>
      </c>
      <c r="S18" s="7">
        <f>'[1]Рейтинговая таблица организаций'!K344</f>
        <v>29</v>
      </c>
      <c r="T18" s="7">
        <f>'[1]Рейтинговая таблица организаций'!L344</f>
        <v>30</v>
      </c>
      <c r="U18" s="7" t="str">
        <f>IF('[1]Рейтинговая таблица организаций'!Q344&lt;1,"Отсутствуют комфортные условия",(IF('[1]Рейтинговая таблица организаций'!Q344&lt;5,"Количество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Количество комфортных условий для предоставления услуг (от одного до четырех включительно)</v>
      </c>
      <c r="V18" s="7">
        <f>'[1]Рейтинговая таблица организаций'!Q344</f>
        <v>4</v>
      </c>
      <c r="W18" s="7">
        <f>IF('[1]Рейтинговая таблица организаций'!Q344&lt;1,0,(IF('[1]Рейтинговая таблица организаций'!Q344&lt;4,20,100)))</f>
        <v>100</v>
      </c>
      <c r="X18" s="7" t="s">
        <v>59</v>
      </c>
      <c r="Y18" s="7">
        <f>'[1]Рейтинговая таблица организаций'!T344</f>
        <v>38</v>
      </c>
      <c r="Z18" s="7">
        <f>'[1]Рейтинговая таблица организаций'!U344</f>
        <v>47</v>
      </c>
      <c r="AA18" s="7" t="str">
        <f>IF('[1]Рейтинговая таблица организаций'!Z344&lt;1,"Отсутствуют условия доступности для инвалидов",(IF('[1]Рейтинговая таблица организаций'!Z344&lt;5,"Количество условий доступности организации для инвалидов (от одного до четырех)","Наличие пяти и более условий доступности для инвалидов")))</f>
        <v>Отсутствуют условия доступности для инвалидов</v>
      </c>
      <c r="AB18" s="8">
        <f>'[1]Рейтинговая таблица организаций'!Z344</f>
        <v>0</v>
      </c>
      <c r="AC18" s="7">
        <f>IF('[1]Рейтинговая таблица организаций'!Z344&lt;1,0,(IF('[1]Рейтинговая таблица организаций'!Z344&lt;5,20,100)))</f>
        <v>0</v>
      </c>
      <c r="AD18" s="7" t="str">
        <f>IF('[1]Рейтинговая таблица организаций'!AA344&lt;1,"Отсутствуют условия доступности, позволяющие инвалидам получать услуги наравне с другими",(IF('[1]Рейтинговая таблица организаций'!AA344&lt;5,"Количество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18" s="7">
        <f>'[1]Рейтинговая таблица организаций'!AA344</f>
        <v>3</v>
      </c>
      <c r="AF18" s="7">
        <f>IF('[1]Рейтинговая таблица организаций'!AA344&lt;1,0,(IF('[1]Рейтинговая таблица организаций'!AA344&lt;5,20,100)))</f>
        <v>20</v>
      </c>
      <c r="AG18" s="7" t="s">
        <v>60</v>
      </c>
      <c r="AH18" s="7">
        <f>'[1]Рейтинговая таблица организаций'!AB344</f>
        <v>6</v>
      </c>
      <c r="AI18" s="7">
        <f>'[1]Рейтинговая таблица организаций'!AC344</f>
        <v>8</v>
      </c>
      <c r="AJ18" s="7" t="s">
        <v>61</v>
      </c>
      <c r="AK18" s="7">
        <f>'[1]Рейтинговая таблица организаций'!AH344</f>
        <v>40</v>
      </c>
      <c r="AL18" s="7">
        <f>'[1]Рейтинговая таблица организаций'!AI344</f>
        <v>47</v>
      </c>
      <c r="AM18" s="7" t="s">
        <v>62</v>
      </c>
      <c r="AN18" s="7">
        <f>'[1]Рейтинговая таблица организаций'!AJ344</f>
        <v>41</v>
      </c>
      <c r="AO18" s="7">
        <f>'[1]Рейтинговая таблица организаций'!AK344</f>
        <v>47</v>
      </c>
      <c r="AP18" s="7" t="s">
        <v>63</v>
      </c>
      <c r="AQ18" s="7">
        <f>'[1]Рейтинговая таблица организаций'!AL344</f>
        <v>31</v>
      </c>
      <c r="AR18" s="7">
        <f>'[1]Рейтинговая таблица организаций'!AM344</f>
        <v>34</v>
      </c>
      <c r="AS18" s="7" t="s">
        <v>64</v>
      </c>
      <c r="AT18" s="7">
        <f>'[1]Рейтинговая таблица организаций'!AR344</f>
        <v>40</v>
      </c>
      <c r="AU18" s="7">
        <f>'[1]Рейтинговая таблица организаций'!AS344</f>
        <v>47</v>
      </c>
      <c r="AV18" s="7" t="s">
        <v>65</v>
      </c>
      <c r="AW18" s="7">
        <f>'[1]Рейтинговая таблица организаций'!AT344</f>
        <v>37</v>
      </c>
      <c r="AX18" s="7">
        <f>'[1]Рейтинговая таблица организаций'!AU344</f>
        <v>47</v>
      </c>
      <c r="AY18" s="7" t="s">
        <v>66</v>
      </c>
      <c r="AZ18" s="7">
        <f>'[1]Рейтинговая таблица организаций'!AV344</f>
        <v>40</v>
      </c>
      <c r="BA18" s="7">
        <f>'[1]Рейтинговая таблица организаций'!AW344</f>
        <v>47</v>
      </c>
    </row>
    <row r="19" spans="1:53" ht="15.75" x14ac:dyDescent="0.25">
      <c r="A19" s="3">
        <v>5</v>
      </c>
      <c r="B19" s="4" t="str">
        <f>'[1]для bus.gov.ru'!B345</f>
        <v>МБОУ «Зубанчиская средняя общеобразовательная школа им. Амира Гази»</v>
      </c>
      <c r="C19" s="4">
        <f>'[1]для bus.gov.ru'!C345</f>
        <v>78</v>
      </c>
      <c r="D19" s="4">
        <f>'[1]для bus.gov.ru'!D345</f>
        <v>31</v>
      </c>
      <c r="E19" s="4">
        <f>'[1]для bus.gov.ru'!E345</f>
        <v>0.39743589743589741</v>
      </c>
      <c r="F19" s="5" t="s">
        <v>55</v>
      </c>
      <c r="G19" s="6">
        <f>'[1]Рейтинговая таблица организаций'!D345</f>
        <v>12.5</v>
      </c>
      <c r="H19" s="6">
        <f>'[1]Рейтинговая таблица организаций'!E345</f>
        <v>14</v>
      </c>
      <c r="I19" s="5" t="s">
        <v>56</v>
      </c>
      <c r="J19" s="6">
        <f>'[1]Рейтинговая таблица организаций'!F345</f>
        <v>33</v>
      </c>
      <c r="K19" s="6">
        <f>'[1]Рейтинговая таблица организаций'!G345</f>
        <v>45</v>
      </c>
      <c r="L19" s="7" t="str">
        <f>IF('[1]Рейтинговая таблица организаций'!H345&lt;1,"Отсутствуют или не функционируют дистанционные способы взаимодействия",(IF('[1]Рейтинговая таблица организаций'!H345&lt;4,"В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19" s="7">
        <f>'[1]Рейтинговая таблица организаций'!H345</f>
        <v>6</v>
      </c>
      <c r="N19" s="7">
        <f>IF('[1]Рейтинговая таблица организаций'!H345&lt;1,0,(IF('[1]Рейтинговая таблица организаций'!H345&lt;4,30,100)))</f>
        <v>100</v>
      </c>
      <c r="O19" s="7" t="s">
        <v>57</v>
      </c>
      <c r="P19" s="7">
        <f>'[1]Рейтинговая таблица организаций'!I345</f>
        <v>29</v>
      </c>
      <c r="Q19" s="7">
        <f>'[1]Рейтинговая таблица организаций'!J345</f>
        <v>29</v>
      </c>
      <c r="R19" s="7" t="s">
        <v>58</v>
      </c>
      <c r="S19" s="7">
        <f>'[1]Рейтинговая таблица организаций'!K345</f>
        <v>30</v>
      </c>
      <c r="T19" s="7">
        <f>'[1]Рейтинговая таблица организаций'!L345</f>
        <v>30</v>
      </c>
      <c r="U19" s="7" t="str">
        <f>IF('[1]Рейтинговая таблица организаций'!Q345&lt;1,"Отсутствуют комфортные условия",(IF('[1]Рейтинговая таблица организаций'!Q345&lt;5,"Количество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19" s="7">
        <f>'[1]Рейтинговая таблица организаций'!Q345</f>
        <v>5</v>
      </c>
      <c r="W19" s="7">
        <f>IF('[1]Рейтинговая таблица организаций'!Q345&lt;1,0,(IF('[1]Рейтинговая таблица организаций'!Q345&lt;4,20,100)))</f>
        <v>100</v>
      </c>
      <c r="X19" s="7" t="s">
        <v>59</v>
      </c>
      <c r="Y19" s="7">
        <f>'[1]Рейтинговая таблица организаций'!T345</f>
        <v>29</v>
      </c>
      <c r="Z19" s="7">
        <f>'[1]Рейтинговая таблица организаций'!U345</f>
        <v>31</v>
      </c>
      <c r="AA19" s="7" t="str">
        <f>IF('[1]Рейтинговая таблица организаций'!Z345&lt;1,"Отсутствуют условия доступности для инвалидов",(IF('[1]Рейтинговая таблица организаций'!Z345&lt;5,"Количество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19" s="8">
        <f>'[1]Рейтинговая таблица организаций'!Z345</f>
        <v>1</v>
      </c>
      <c r="AC19" s="7">
        <f>IF('[1]Рейтинговая таблица организаций'!Z345&lt;1,0,(IF('[1]Рейтинговая таблица организаций'!Z345&lt;5,20,100)))</f>
        <v>20</v>
      </c>
      <c r="AD19" s="7" t="str">
        <f>IF('[1]Рейтинговая таблица организаций'!AA345&lt;1,"Отсутствуют условия доступности, позволяющие инвалидам получать услуги наравне с другими",(IF('[1]Рейтинговая таблица организаций'!AA345&lt;5,"Количество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19" s="7">
        <f>'[1]Рейтинговая таблица организаций'!AA345</f>
        <v>3</v>
      </c>
      <c r="AF19" s="7">
        <f>IF('[1]Рейтинговая таблица организаций'!AA345&lt;1,0,(IF('[1]Рейтинговая таблица организаций'!AA345&lt;5,20,100)))</f>
        <v>20</v>
      </c>
      <c r="AG19" s="7" t="s">
        <v>60</v>
      </c>
      <c r="AH19" s="7">
        <f>'[1]Рейтинговая таблица организаций'!AB345</f>
        <v>1</v>
      </c>
      <c r="AI19" s="7">
        <f>'[1]Рейтинговая таблица организаций'!AC345</f>
        <v>1</v>
      </c>
      <c r="AJ19" s="7" t="s">
        <v>61</v>
      </c>
      <c r="AK19" s="7">
        <f>'[1]Рейтинговая таблица организаций'!AH345</f>
        <v>31</v>
      </c>
      <c r="AL19" s="7">
        <f>'[1]Рейтинговая таблица организаций'!AI345</f>
        <v>31</v>
      </c>
      <c r="AM19" s="7" t="s">
        <v>62</v>
      </c>
      <c r="AN19" s="7">
        <f>'[1]Рейтинговая таблица организаций'!AJ345</f>
        <v>31</v>
      </c>
      <c r="AO19" s="7">
        <f>'[1]Рейтинговая таблица организаций'!AK345</f>
        <v>31</v>
      </c>
      <c r="AP19" s="7" t="s">
        <v>63</v>
      </c>
      <c r="AQ19" s="7">
        <f>'[1]Рейтинговая таблица организаций'!AL345</f>
        <v>29</v>
      </c>
      <c r="AR19" s="7">
        <f>'[1]Рейтинговая таблица организаций'!AM345</f>
        <v>29</v>
      </c>
      <c r="AS19" s="7" t="s">
        <v>64</v>
      </c>
      <c r="AT19" s="7">
        <f>'[1]Рейтинговая таблица организаций'!AR345</f>
        <v>31</v>
      </c>
      <c r="AU19" s="7">
        <f>'[1]Рейтинговая таблица организаций'!AS345</f>
        <v>31</v>
      </c>
      <c r="AV19" s="7" t="s">
        <v>65</v>
      </c>
      <c r="AW19" s="7">
        <f>'[1]Рейтинговая таблица организаций'!AT345</f>
        <v>31</v>
      </c>
      <c r="AX19" s="7">
        <f>'[1]Рейтинговая таблица организаций'!AU345</f>
        <v>31</v>
      </c>
      <c r="AY19" s="7" t="s">
        <v>66</v>
      </c>
      <c r="AZ19" s="7">
        <f>'[1]Рейтинговая таблица организаций'!AV345</f>
        <v>30</v>
      </c>
      <c r="BA19" s="7">
        <f>'[1]Рейтинговая таблица организаций'!AW345</f>
        <v>31</v>
      </c>
    </row>
    <row r="20" spans="1:53" ht="15.75" x14ac:dyDescent="0.25">
      <c r="A20" s="3">
        <v>6</v>
      </c>
      <c r="B20" s="4" t="str">
        <f>'[1]для bus.gov.ru'!B346</f>
        <v>МБОУ «Дибгашинская средняя общеобразовательная школа им. С. Рабаданова»</v>
      </c>
      <c r="C20" s="4">
        <f>'[1]для bus.gov.ru'!C346</f>
        <v>53</v>
      </c>
      <c r="D20" s="4">
        <f>'[1]для bus.gov.ru'!D346</f>
        <v>39</v>
      </c>
      <c r="E20" s="4">
        <f>'[1]для bus.gov.ru'!E346</f>
        <v>0.73584905660377353</v>
      </c>
      <c r="F20" s="5" t="s">
        <v>55</v>
      </c>
      <c r="G20" s="6">
        <f>'[1]Рейтинговая таблица организаций'!D346</f>
        <v>11</v>
      </c>
      <c r="H20" s="6">
        <f>'[1]Рейтинговая таблица организаций'!E346</f>
        <v>13</v>
      </c>
      <c r="I20" s="5" t="s">
        <v>56</v>
      </c>
      <c r="J20" s="6">
        <f>'[1]Рейтинговая таблица организаций'!F346</f>
        <v>27</v>
      </c>
      <c r="K20" s="6">
        <f>'[1]Рейтинговая таблица организаций'!G346</f>
        <v>44</v>
      </c>
      <c r="L20" s="7" t="str">
        <f>IF('[1]Рейтинговая таблица организаций'!H346&lt;1,"Отсутствуют или не функционируют дистанционные способы взаимодействия",(IF('[1]Рейтинговая таблица организаций'!H346&lt;4,"В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20" s="7">
        <f>'[1]Рейтинговая таблица организаций'!H346</f>
        <v>4</v>
      </c>
      <c r="N20" s="7">
        <f>IF('[1]Рейтинговая таблица организаций'!H346&lt;1,0,(IF('[1]Рейтинговая таблица организаций'!H346&lt;4,30,100)))</f>
        <v>100</v>
      </c>
      <c r="O20" s="7" t="s">
        <v>57</v>
      </c>
      <c r="P20" s="7">
        <f>'[1]Рейтинговая таблица организаций'!I346</f>
        <v>26</v>
      </c>
      <c r="Q20" s="7">
        <f>'[1]Рейтинговая таблица организаций'!J346</f>
        <v>33</v>
      </c>
      <c r="R20" s="7" t="s">
        <v>58</v>
      </c>
      <c r="S20" s="7">
        <f>'[1]Рейтинговая таблица организаций'!K346</f>
        <v>16</v>
      </c>
      <c r="T20" s="7">
        <f>'[1]Рейтинговая таблица организаций'!L346</f>
        <v>25</v>
      </c>
      <c r="U20" s="7" t="str">
        <f>IF('[1]Рейтинговая таблица организаций'!Q346&lt;1,"Отсутствуют комфортные условия",(IF('[1]Рейтинговая таблица организаций'!Q346&lt;5,"Количество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20" s="7">
        <f>'[1]Рейтинговая таблица организаций'!Q346</f>
        <v>5</v>
      </c>
      <c r="W20" s="7">
        <f>IF('[1]Рейтинговая таблица организаций'!Q346&lt;1,0,(IF('[1]Рейтинговая таблица организаций'!Q346&lt;4,20,100)))</f>
        <v>100</v>
      </c>
      <c r="X20" s="7" t="s">
        <v>59</v>
      </c>
      <c r="Y20" s="7">
        <f>'[1]Рейтинговая таблица организаций'!T346</f>
        <v>31</v>
      </c>
      <c r="Z20" s="7">
        <f>'[1]Рейтинговая таблица организаций'!U346</f>
        <v>39</v>
      </c>
      <c r="AA20" s="7" t="str">
        <f>IF('[1]Рейтинговая таблица организаций'!Z346&lt;1,"Отсутствуют условия доступности для инвалидов",(IF('[1]Рейтинговая таблица организаций'!Z346&lt;5,"Количество условий доступности организации для инвалидов (от одного до четырех)","Наличие пяти и более условий доступности для инвалидов")))</f>
        <v>Отсутствуют условия доступности для инвалидов</v>
      </c>
      <c r="AB20" s="8">
        <f>'[1]Рейтинговая таблица организаций'!Z346</f>
        <v>0</v>
      </c>
      <c r="AC20" s="7">
        <f>IF('[1]Рейтинговая таблица организаций'!Z346&lt;1,0,(IF('[1]Рейтинговая таблица организаций'!Z346&lt;5,20,100)))</f>
        <v>0</v>
      </c>
      <c r="AD20" s="7" t="str">
        <f>IF('[1]Рейтинговая таблица организаций'!AA346&lt;1,"Отсутствуют условия доступности, позволяющие инвалидам получать услуги наравне с другими",(IF('[1]Рейтинговая таблица организаций'!AA346&lt;5,"Количество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20" s="7">
        <f>'[1]Рейтинговая таблица организаций'!AA346</f>
        <v>2</v>
      </c>
      <c r="AF20" s="7">
        <f>IF('[1]Рейтинговая таблица организаций'!AA346&lt;1,0,(IF('[1]Рейтинговая таблица организаций'!AA346&lt;5,20,100)))</f>
        <v>20</v>
      </c>
      <c r="AG20" s="7" t="s">
        <v>60</v>
      </c>
      <c r="AH20" s="7">
        <f>'[1]Рейтинговая таблица организаций'!AB346</f>
        <v>16</v>
      </c>
      <c r="AI20" s="7">
        <f>'[1]Рейтинговая таблица организаций'!AC346</f>
        <v>21</v>
      </c>
      <c r="AJ20" s="7" t="s">
        <v>61</v>
      </c>
      <c r="AK20" s="7">
        <f>'[1]Рейтинговая таблица организаций'!AH346</f>
        <v>31</v>
      </c>
      <c r="AL20" s="7">
        <f>'[1]Рейтинговая таблица организаций'!AI346</f>
        <v>39</v>
      </c>
      <c r="AM20" s="7" t="s">
        <v>62</v>
      </c>
      <c r="AN20" s="7">
        <f>'[1]Рейтинговая таблица организаций'!AJ346</f>
        <v>30</v>
      </c>
      <c r="AO20" s="7">
        <f>'[1]Рейтинговая таблица организаций'!AK346</f>
        <v>39</v>
      </c>
      <c r="AP20" s="7" t="s">
        <v>63</v>
      </c>
      <c r="AQ20" s="7">
        <f>'[1]Рейтинговая таблица организаций'!AL346</f>
        <v>22</v>
      </c>
      <c r="AR20" s="7">
        <f>'[1]Рейтинговая таблица организаций'!AM346</f>
        <v>29</v>
      </c>
      <c r="AS20" s="7" t="s">
        <v>64</v>
      </c>
      <c r="AT20" s="7">
        <f>'[1]Рейтинговая таблица организаций'!AR346</f>
        <v>31</v>
      </c>
      <c r="AU20" s="7">
        <f>'[1]Рейтинговая таблица организаций'!AS346</f>
        <v>39</v>
      </c>
      <c r="AV20" s="7" t="s">
        <v>65</v>
      </c>
      <c r="AW20" s="7">
        <f>'[1]Рейтинговая таблица организаций'!AT346</f>
        <v>28</v>
      </c>
      <c r="AX20" s="7">
        <f>'[1]Рейтинговая таблица организаций'!AU346</f>
        <v>39</v>
      </c>
      <c r="AY20" s="7" t="s">
        <v>66</v>
      </c>
      <c r="AZ20" s="7">
        <f>'[1]Рейтинговая таблица организаций'!AV346</f>
        <v>32</v>
      </c>
      <c r="BA20" s="7">
        <f>'[1]Рейтинговая таблица организаций'!AW346</f>
        <v>39</v>
      </c>
    </row>
    <row r="21" spans="1:53" ht="15.75" x14ac:dyDescent="0.25">
      <c r="A21" s="3">
        <v>7</v>
      </c>
      <c r="B21" s="4" t="str">
        <f>'[1]для bus.gov.ru'!B347</f>
        <v>МБОУ "Морская СОШ"</v>
      </c>
      <c r="C21" s="4">
        <f>'[1]для bus.gov.ru'!C347</f>
        <v>149</v>
      </c>
      <c r="D21" s="4">
        <f>'[1]для bus.gov.ru'!D347</f>
        <v>60</v>
      </c>
      <c r="E21" s="4">
        <f>'[1]для bus.gov.ru'!E347</f>
        <v>0.40268456375838924</v>
      </c>
      <c r="F21" s="5" t="s">
        <v>55</v>
      </c>
      <c r="G21" s="6">
        <f>'[1]Рейтинговая таблица организаций'!D347</f>
        <v>12.5</v>
      </c>
      <c r="H21" s="6">
        <f>'[1]Рейтинговая таблица организаций'!E347</f>
        <v>13</v>
      </c>
      <c r="I21" s="5" t="s">
        <v>56</v>
      </c>
      <c r="J21" s="6">
        <f>'[1]Рейтинговая таблица организаций'!F347</f>
        <v>33.5</v>
      </c>
      <c r="K21" s="6">
        <f>'[1]Рейтинговая таблица организаций'!G347</f>
        <v>44</v>
      </c>
      <c r="L21" s="7" t="str">
        <f>IF('[1]Рейтинговая таблица организаций'!H347&lt;1,"Отсутствуют или не функционируют дистанционные способы взаимодействия",(IF('[1]Рейтинговая таблица организаций'!H347&lt;4,"В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21" s="7">
        <f>'[1]Рейтинговая таблица организаций'!H347</f>
        <v>6</v>
      </c>
      <c r="N21" s="7">
        <f>IF('[1]Рейтинговая таблица организаций'!H347&lt;1,0,(IF('[1]Рейтинговая таблица организаций'!H347&lt;4,30,100)))</f>
        <v>100</v>
      </c>
      <c r="O21" s="7" t="s">
        <v>57</v>
      </c>
      <c r="P21" s="7">
        <f>'[1]Рейтинговая таблица организаций'!I347</f>
        <v>46</v>
      </c>
      <c r="Q21" s="7">
        <f>'[1]Рейтинговая таблица организаций'!J347</f>
        <v>47</v>
      </c>
      <c r="R21" s="7" t="s">
        <v>58</v>
      </c>
      <c r="S21" s="7">
        <f>'[1]Рейтинговая таблица организаций'!K347</f>
        <v>41</v>
      </c>
      <c r="T21" s="7">
        <f>'[1]Рейтинговая таблица организаций'!L347</f>
        <v>41</v>
      </c>
      <c r="U21" s="7" t="str">
        <f>IF('[1]Рейтинговая таблица организаций'!Q347&lt;1,"Отсутствуют комфортные условия",(IF('[1]Рейтинговая таблица организаций'!Q347&lt;5,"Количество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Количество комфортных условий для предоставления услуг (от одного до четырех включительно)</v>
      </c>
      <c r="V21" s="7">
        <f>'[1]Рейтинговая таблица организаций'!Q347</f>
        <v>4</v>
      </c>
      <c r="W21" s="7">
        <f>IF('[1]Рейтинговая таблица организаций'!Q347&lt;1,0,(IF('[1]Рейтинговая таблица организаций'!Q347&lt;4,20,100)))</f>
        <v>100</v>
      </c>
      <c r="X21" s="7" t="s">
        <v>59</v>
      </c>
      <c r="Y21" s="7">
        <f>'[1]Рейтинговая таблица организаций'!T347</f>
        <v>48</v>
      </c>
      <c r="Z21" s="7">
        <f>'[1]Рейтинговая таблица организаций'!U347</f>
        <v>60</v>
      </c>
      <c r="AA21" s="7" t="str">
        <f>IF('[1]Рейтинговая таблица организаций'!Z347&lt;1,"Отсутствуют условия доступности для инвалидов",(IF('[1]Рейтинговая таблица организаций'!Z347&lt;5,"Количество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21" s="8">
        <f>'[1]Рейтинговая таблица организаций'!Z347</f>
        <v>1</v>
      </c>
      <c r="AC21" s="7">
        <f>IF('[1]Рейтинговая таблица организаций'!Z347&lt;1,0,(IF('[1]Рейтинговая таблица организаций'!Z347&lt;5,20,100)))</f>
        <v>20</v>
      </c>
      <c r="AD21" s="7" t="str">
        <f>IF('[1]Рейтинговая таблица организаций'!AA347&lt;1,"Отсутствуют условия доступности, позволяющие инвалидам получать услуги наравне с другими",(IF('[1]Рейтинговая таблица организаций'!AA347&lt;5,"Количество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21" s="7">
        <f>'[1]Рейтинговая таблица организаций'!AA347</f>
        <v>2</v>
      </c>
      <c r="AF21" s="7">
        <f>IF('[1]Рейтинговая таблица организаций'!AA347&lt;1,0,(IF('[1]Рейтинговая таблица организаций'!AA347&lt;5,20,100)))</f>
        <v>20</v>
      </c>
      <c r="AG21" s="7" t="s">
        <v>60</v>
      </c>
      <c r="AH21" s="7">
        <f>'[1]Рейтинговая таблица организаций'!AB347</f>
        <v>5</v>
      </c>
      <c r="AI21" s="7">
        <f>'[1]Рейтинговая таблица организаций'!AC347</f>
        <v>7</v>
      </c>
      <c r="AJ21" s="7" t="s">
        <v>61</v>
      </c>
      <c r="AK21" s="7">
        <f>'[1]Рейтинговая таблица организаций'!AH347</f>
        <v>53</v>
      </c>
      <c r="AL21" s="7">
        <f>'[1]Рейтинговая таблица организаций'!AI347</f>
        <v>60</v>
      </c>
      <c r="AM21" s="7" t="s">
        <v>62</v>
      </c>
      <c r="AN21" s="7">
        <f>'[1]Рейтинговая таблица организаций'!AJ347</f>
        <v>54</v>
      </c>
      <c r="AO21" s="7">
        <f>'[1]Рейтинговая таблица организаций'!AK347</f>
        <v>60</v>
      </c>
      <c r="AP21" s="7" t="s">
        <v>63</v>
      </c>
      <c r="AQ21" s="7">
        <f>'[1]Рейтинговая таблица организаций'!AL347</f>
        <v>45</v>
      </c>
      <c r="AR21" s="7">
        <f>'[1]Рейтинговая таблица организаций'!AM347</f>
        <v>50</v>
      </c>
      <c r="AS21" s="7" t="s">
        <v>64</v>
      </c>
      <c r="AT21" s="7">
        <f>'[1]Рейтинговая таблица организаций'!AR347</f>
        <v>50</v>
      </c>
      <c r="AU21" s="7">
        <f>'[1]Рейтинговая таблица организаций'!AS347</f>
        <v>60</v>
      </c>
      <c r="AV21" s="7" t="s">
        <v>65</v>
      </c>
      <c r="AW21" s="7">
        <f>'[1]Рейтинговая таблица организаций'!AT347</f>
        <v>49</v>
      </c>
      <c r="AX21" s="7">
        <f>'[1]Рейтинговая таблица организаций'!AU347</f>
        <v>60</v>
      </c>
      <c r="AY21" s="7" t="s">
        <v>66</v>
      </c>
      <c r="AZ21" s="7">
        <f>'[1]Рейтинговая таблица организаций'!AV347</f>
        <v>51</v>
      </c>
      <c r="BA21" s="7">
        <f>'[1]Рейтинговая таблица организаций'!AW347</f>
        <v>60</v>
      </c>
    </row>
    <row r="22" spans="1:53" ht="15.75" x14ac:dyDescent="0.25">
      <c r="A22" s="3">
        <v>8</v>
      </c>
      <c r="B22" s="4" t="str">
        <f>'[1]для bus.gov.ru'!B348</f>
        <v>МБОУ «Бускринская средняя общеобразовательная школа»</v>
      </c>
      <c r="C22" s="4">
        <f>'[1]для bus.gov.ru'!C348</f>
        <v>51</v>
      </c>
      <c r="D22" s="4">
        <f>'[1]для bus.gov.ru'!D348</f>
        <v>27</v>
      </c>
      <c r="E22" s="4">
        <f>'[1]для bus.gov.ru'!E348</f>
        <v>0.52941176470588236</v>
      </c>
      <c r="F22" s="5" t="s">
        <v>55</v>
      </c>
      <c r="G22" s="6">
        <f>'[1]Рейтинговая таблица организаций'!D348</f>
        <v>13</v>
      </c>
      <c r="H22" s="6">
        <f>'[1]Рейтинговая таблица организаций'!E348</f>
        <v>13</v>
      </c>
      <c r="I22" s="5" t="s">
        <v>56</v>
      </c>
      <c r="J22" s="6">
        <f>'[1]Рейтинговая таблица организаций'!F348</f>
        <v>28</v>
      </c>
      <c r="K22" s="6">
        <f>'[1]Рейтинговая таблица организаций'!G348</f>
        <v>45</v>
      </c>
      <c r="L22" s="7" t="str">
        <f>IF('[1]Рейтинговая таблица организаций'!H348&lt;1,"Отсутствуют или не функционируют дистанционные способы взаимодействия",(IF('[1]Рейтинговая таблица организаций'!H348&lt;4,"В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22" s="7">
        <f>'[1]Рейтинговая таблица организаций'!H348</f>
        <v>4</v>
      </c>
      <c r="N22" s="7">
        <f>IF('[1]Рейтинговая таблица организаций'!H348&lt;1,0,(IF('[1]Рейтинговая таблица организаций'!H348&lt;4,30,100)))</f>
        <v>100</v>
      </c>
      <c r="O22" s="7" t="s">
        <v>57</v>
      </c>
      <c r="P22" s="7">
        <f>'[1]Рейтинговая таблица организаций'!I348</f>
        <v>19</v>
      </c>
      <c r="Q22" s="7">
        <f>'[1]Рейтинговая таблица организаций'!J348</f>
        <v>21</v>
      </c>
      <c r="R22" s="7" t="s">
        <v>58</v>
      </c>
      <c r="S22" s="7">
        <f>'[1]Рейтинговая таблица организаций'!K348</f>
        <v>17</v>
      </c>
      <c r="T22" s="7">
        <f>'[1]Рейтинговая таблица организаций'!L348</f>
        <v>19</v>
      </c>
      <c r="U22" s="7" t="str">
        <f>IF('[1]Рейтинговая таблица организаций'!Q348&lt;1,"Отсутствуют комфортные условия",(IF('[1]Рейтинговая таблица организаций'!Q348&lt;5,"Количество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Количество комфортных условий для предоставления услуг (от одного до четырех включительно)</v>
      </c>
      <c r="V22" s="7">
        <f>'[1]Рейтинговая таблица организаций'!Q348</f>
        <v>4</v>
      </c>
      <c r="W22" s="7">
        <f>IF('[1]Рейтинговая таблица организаций'!Q348&lt;1,0,(IF('[1]Рейтинговая таблица организаций'!Q348&lt;4,20,100)))</f>
        <v>100</v>
      </c>
      <c r="X22" s="7" t="s">
        <v>59</v>
      </c>
      <c r="Y22" s="7">
        <f>'[1]Рейтинговая таблица организаций'!T348</f>
        <v>24</v>
      </c>
      <c r="Z22" s="7">
        <f>'[1]Рейтинговая таблица организаций'!U348</f>
        <v>27</v>
      </c>
      <c r="AA22" s="7" t="str">
        <f>IF('[1]Рейтинговая таблица организаций'!Z348&lt;1,"Отсутствуют условия доступности для инвалидов",(IF('[1]Рейтинговая таблица организаций'!Z348&lt;5,"Количество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22" s="8">
        <f>'[1]Рейтинговая таблица организаций'!Z348</f>
        <v>1</v>
      </c>
      <c r="AC22" s="7">
        <f>IF('[1]Рейтинговая таблица организаций'!Z348&lt;1,0,(IF('[1]Рейтинговая таблица организаций'!Z348&lt;5,20,100)))</f>
        <v>20</v>
      </c>
      <c r="AD22" s="7" t="str">
        <f>IF('[1]Рейтинговая таблица организаций'!AA348&lt;1,"Отсутствуют условия доступности, позволяющие инвалидам получать услуги наравне с другими",(IF('[1]Рейтинговая таблица организаций'!AA348&lt;5,"Количество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22" s="7">
        <f>'[1]Рейтинговая таблица организаций'!AA348</f>
        <v>3</v>
      </c>
      <c r="AF22" s="7">
        <f>IF('[1]Рейтинговая таблица организаций'!AA348&lt;1,0,(IF('[1]Рейтинговая таблица организаций'!AA348&lt;5,20,100)))</f>
        <v>20</v>
      </c>
      <c r="AG22" s="7" t="s">
        <v>60</v>
      </c>
      <c r="AH22" s="7">
        <f>'[1]Рейтинговая таблица организаций'!AB348</f>
        <v>4</v>
      </c>
      <c r="AI22" s="7">
        <f>'[1]Рейтинговая таблица организаций'!AC348</f>
        <v>5</v>
      </c>
      <c r="AJ22" s="7" t="s">
        <v>61</v>
      </c>
      <c r="AK22" s="7">
        <f>'[1]Рейтинговая таблица организаций'!AH348</f>
        <v>24</v>
      </c>
      <c r="AL22" s="7">
        <f>'[1]Рейтинговая таблица организаций'!AI348</f>
        <v>27</v>
      </c>
      <c r="AM22" s="7" t="s">
        <v>62</v>
      </c>
      <c r="AN22" s="7">
        <f>'[1]Рейтинговая таблица организаций'!AJ348</f>
        <v>24</v>
      </c>
      <c r="AO22" s="7">
        <f>'[1]Рейтинговая таблица организаций'!AK348</f>
        <v>27</v>
      </c>
      <c r="AP22" s="7" t="s">
        <v>63</v>
      </c>
      <c r="AQ22" s="7">
        <f>'[1]Рейтинговая таблица организаций'!AL348</f>
        <v>17</v>
      </c>
      <c r="AR22" s="7">
        <f>'[1]Рейтинговая таблица организаций'!AM348</f>
        <v>21</v>
      </c>
      <c r="AS22" s="7" t="s">
        <v>64</v>
      </c>
      <c r="AT22" s="7">
        <f>'[1]Рейтинговая таблица организаций'!AR348</f>
        <v>25</v>
      </c>
      <c r="AU22" s="7">
        <f>'[1]Рейтинговая таблица организаций'!AS348</f>
        <v>27</v>
      </c>
      <c r="AV22" s="7" t="s">
        <v>65</v>
      </c>
      <c r="AW22" s="7">
        <f>'[1]Рейтинговая таблица организаций'!AT348</f>
        <v>25</v>
      </c>
      <c r="AX22" s="7">
        <f>'[1]Рейтинговая таблица организаций'!AU348</f>
        <v>27</v>
      </c>
      <c r="AY22" s="7" t="s">
        <v>66</v>
      </c>
      <c r="AZ22" s="7">
        <f>'[1]Рейтинговая таблица организаций'!AV348</f>
        <v>26</v>
      </c>
      <c r="BA22" s="7">
        <f>'[1]Рейтинговая таблица организаций'!AW348</f>
        <v>27</v>
      </c>
    </row>
    <row r="23" spans="1:53" ht="15.75" x14ac:dyDescent="0.25">
      <c r="A23" s="3">
        <v>9</v>
      </c>
      <c r="B23" s="4" t="str">
        <f>'[1]для bus.gov.ru'!B349</f>
        <v>МБОУ «Ураринская средняя общеобразовательная школа»</v>
      </c>
      <c r="C23" s="4">
        <f>'[1]для bus.gov.ru'!C349</f>
        <v>24</v>
      </c>
      <c r="D23" s="4">
        <f>'[1]для bus.gov.ru'!D349</f>
        <v>12</v>
      </c>
      <c r="E23" s="4">
        <f>'[1]для bus.gov.ru'!E349</f>
        <v>0.5</v>
      </c>
      <c r="F23" s="5" t="s">
        <v>55</v>
      </c>
      <c r="G23" s="6">
        <f>'[1]Рейтинговая таблица организаций'!D349</f>
        <v>11.5</v>
      </c>
      <c r="H23" s="6">
        <f>'[1]Рейтинговая таблица организаций'!E349</f>
        <v>13</v>
      </c>
      <c r="I23" s="5" t="s">
        <v>56</v>
      </c>
      <c r="J23" s="6">
        <f>'[1]Рейтинговая таблица организаций'!F349</f>
        <v>35.5</v>
      </c>
      <c r="K23" s="6">
        <f>'[1]Рейтинговая таблица организаций'!G349</f>
        <v>44</v>
      </c>
      <c r="L23" s="7" t="str">
        <f>IF('[1]Рейтинговая таблица организаций'!H349&lt;1,"Отсутствуют или не функционируют дистанционные способы взаимодействия",(IF('[1]Рейтинговая таблица организаций'!H349&lt;4,"В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В наличии и функционируют более трех  дистанционных способов взаимодействия</v>
      </c>
      <c r="M23" s="7">
        <f>'[1]Рейтинговая таблица организаций'!H349</f>
        <v>3</v>
      </c>
      <c r="N23" s="7">
        <f>IF('[1]Рейтинговая таблица организаций'!H349&lt;1,0,(IF('[1]Рейтинговая таблица организаций'!H349&lt;4,30,100)))</f>
        <v>30</v>
      </c>
      <c r="O23" s="7" t="s">
        <v>57</v>
      </c>
      <c r="P23" s="7">
        <f>'[1]Рейтинговая таблица организаций'!I349</f>
        <v>8</v>
      </c>
      <c r="Q23" s="7">
        <f>'[1]Рейтинговая таблица организаций'!J349</f>
        <v>9</v>
      </c>
      <c r="R23" s="7" t="s">
        <v>58</v>
      </c>
      <c r="S23" s="7">
        <f>'[1]Рейтинговая таблица организаций'!K349</f>
        <v>4</v>
      </c>
      <c r="T23" s="7">
        <f>'[1]Рейтинговая таблица организаций'!L349</f>
        <v>4</v>
      </c>
      <c r="U23" s="7" t="str">
        <f>IF('[1]Рейтинговая таблица организаций'!Q349&lt;1,"Отсутствуют комфортные условия",(IF('[1]Рейтинговая таблица организаций'!Q349&lt;5,"Количество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Количество комфортных условий для предоставления услуг (от одного до четырех включительно)</v>
      </c>
      <c r="V23" s="7">
        <f>'[1]Рейтинговая таблица организаций'!Q349</f>
        <v>4</v>
      </c>
      <c r="W23" s="7">
        <f>IF('[1]Рейтинговая таблица организаций'!Q349&lt;1,0,(IF('[1]Рейтинговая таблица организаций'!Q349&lt;4,20,100)))</f>
        <v>100</v>
      </c>
      <c r="X23" s="7" t="s">
        <v>59</v>
      </c>
      <c r="Y23" s="7">
        <f>'[1]Рейтинговая таблица организаций'!T349</f>
        <v>10</v>
      </c>
      <c r="Z23" s="7">
        <f>'[1]Рейтинговая таблица организаций'!U349</f>
        <v>12</v>
      </c>
      <c r="AA23" s="7" t="str">
        <f>IF('[1]Рейтинговая таблица организаций'!Z349&lt;1,"Отсутствуют условия доступности для инвалидов",(IF('[1]Рейтинговая таблица организаций'!Z349&lt;5,"Количество условий доступности организации для инвалидов (от одного до четырех)","Наличие пяти и более условий доступности для инвалидов")))</f>
        <v>Наличие пяти и более условий доступности для инвалидов</v>
      </c>
      <c r="AB23" s="8">
        <f>'[1]Рейтинговая таблица организаций'!Z349</f>
        <v>5</v>
      </c>
      <c r="AC23" s="7">
        <f>IF('[1]Рейтинговая таблица организаций'!Z349&lt;1,0,(IF('[1]Рейтинговая таблица организаций'!Z349&lt;5,20,100)))</f>
        <v>100</v>
      </c>
      <c r="AD23" s="7" t="str">
        <f>IF('[1]Рейтинговая таблица организаций'!AA349&lt;1,"Отсутствуют условия доступности, позволяющие инвалидам получать услуги наравне с другими",(IF('[1]Рейтинговая таблица организаций'!AA349&lt;5,"Количество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Наличие пяти и более условий  доступности</v>
      </c>
      <c r="AE23" s="7">
        <f>'[1]Рейтинговая таблица организаций'!AA349</f>
        <v>6</v>
      </c>
      <c r="AF23" s="7">
        <f>IF('[1]Рейтинговая таблица организаций'!AA349&lt;1,0,(IF('[1]Рейтинговая таблица организаций'!AA349&lt;5,20,100)))</f>
        <v>100</v>
      </c>
      <c r="AG23" s="7" t="s">
        <v>60</v>
      </c>
      <c r="AH23" s="7">
        <f>'[1]Рейтинговая таблица организаций'!AB349</f>
        <v>1</v>
      </c>
      <c r="AI23" s="7">
        <f>'[1]Рейтинговая таблица организаций'!AC349</f>
        <v>1</v>
      </c>
      <c r="AJ23" s="7" t="s">
        <v>61</v>
      </c>
      <c r="AK23" s="7">
        <f>'[1]Рейтинговая таблица организаций'!AH349</f>
        <v>10</v>
      </c>
      <c r="AL23" s="7">
        <f>'[1]Рейтинговая таблица организаций'!AI349</f>
        <v>12</v>
      </c>
      <c r="AM23" s="7" t="s">
        <v>62</v>
      </c>
      <c r="AN23" s="7">
        <f>'[1]Рейтинговая таблица организаций'!AJ349</f>
        <v>10</v>
      </c>
      <c r="AO23" s="7">
        <f>'[1]Рейтинговая таблица организаций'!AK349</f>
        <v>12</v>
      </c>
      <c r="AP23" s="7" t="s">
        <v>63</v>
      </c>
      <c r="AQ23" s="7">
        <f>'[1]Рейтинговая таблица организаций'!AL349</f>
        <v>7</v>
      </c>
      <c r="AR23" s="7">
        <f>'[1]Рейтинговая таблица организаций'!AM349</f>
        <v>7</v>
      </c>
      <c r="AS23" s="7" t="s">
        <v>64</v>
      </c>
      <c r="AT23" s="7">
        <f>'[1]Рейтинговая таблица организаций'!AR349</f>
        <v>10</v>
      </c>
      <c r="AU23" s="7">
        <f>'[1]Рейтинговая таблица организаций'!AS349</f>
        <v>12</v>
      </c>
      <c r="AV23" s="7" t="s">
        <v>65</v>
      </c>
      <c r="AW23" s="7">
        <f>'[1]Рейтинговая таблица организаций'!AT349</f>
        <v>11</v>
      </c>
      <c r="AX23" s="7">
        <f>'[1]Рейтинговая таблица организаций'!AU349</f>
        <v>12</v>
      </c>
      <c r="AY23" s="7" t="s">
        <v>66</v>
      </c>
      <c r="AZ23" s="7">
        <f>'[1]Рейтинговая таблица организаций'!AV349</f>
        <v>10</v>
      </c>
      <c r="BA23" s="7">
        <f>'[1]Рейтинговая таблица организаций'!AW349</f>
        <v>12</v>
      </c>
    </row>
    <row r="24" spans="1:53" ht="15.75" x14ac:dyDescent="0.25">
      <c r="A24" s="3">
        <v>10</v>
      </c>
      <c r="B24" s="4" t="str">
        <f>'[1]для bus.gov.ru'!B350</f>
        <v>МБОУ «Аштынская средняя общеобразовательная школа»</v>
      </c>
      <c r="C24" s="4">
        <f>'[1]для bus.gov.ru'!C350</f>
        <v>14</v>
      </c>
      <c r="D24" s="4">
        <f>'[1]для bus.gov.ru'!D350</f>
        <v>9</v>
      </c>
      <c r="E24" s="4">
        <f>'[1]для bus.gov.ru'!E350</f>
        <v>0.6428571428571429</v>
      </c>
      <c r="F24" s="5" t="s">
        <v>55</v>
      </c>
      <c r="G24" s="6">
        <f>'[1]Рейтинговая таблица организаций'!D350</f>
        <v>10.5</v>
      </c>
      <c r="H24" s="6">
        <f>'[1]Рейтинговая таблица организаций'!E350</f>
        <v>13</v>
      </c>
      <c r="I24" s="5" t="s">
        <v>56</v>
      </c>
      <c r="J24" s="6">
        <f>'[1]Рейтинговая таблица организаций'!F350</f>
        <v>14</v>
      </c>
      <c r="K24" s="6">
        <f>'[1]Рейтинговая таблица организаций'!G350</f>
        <v>43</v>
      </c>
      <c r="L24" s="7" t="str">
        <f>IF('[1]Рейтинговая таблица организаций'!H350&lt;1,"Отсутствуют или не функционируют дистанционные способы взаимодействия",(IF('[1]Рейтинговая таблица организаций'!H350&lt;4,"В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24" s="7">
        <f>'[1]Рейтинговая таблица организаций'!H350</f>
        <v>5</v>
      </c>
      <c r="N24" s="7">
        <f>IF('[1]Рейтинговая таблица организаций'!H350&lt;1,0,(IF('[1]Рейтинговая таблица организаций'!H350&lt;4,30,100)))</f>
        <v>100</v>
      </c>
      <c r="O24" s="7" t="s">
        <v>57</v>
      </c>
      <c r="P24" s="7">
        <f>'[1]Рейтинговая таблица организаций'!I350</f>
        <v>7</v>
      </c>
      <c r="Q24" s="7">
        <f>'[1]Рейтинговая таблица организаций'!J350</f>
        <v>7</v>
      </c>
      <c r="R24" s="7" t="s">
        <v>58</v>
      </c>
      <c r="S24" s="7">
        <f>'[1]Рейтинговая таблица организаций'!K350</f>
        <v>7</v>
      </c>
      <c r="T24" s="7">
        <f>'[1]Рейтинговая таблица организаций'!L350</f>
        <v>7</v>
      </c>
      <c r="U24" s="7" t="str">
        <f>IF('[1]Рейтинговая таблица организаций'!Q350&lt;1,"Отсутствуют комфортные условия",(IF('[1]Рейтинговая таблица организаций'!Q350&lt;5,"Количество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Количество комфортных условий для предоставления услуг (от одного до четырех включительно)</v>
      </c>
      <c r="V24" s="7">
        <f>'[1]Рейтинговая таблица организаций'!Q350</f>
        <v>3</v>
      </c>
      <c r="W24" s="7">
        <f>IF('[1]Рейтинговая таблица организаций'!Q350&lt;1,0,(IF('[1]Рейтинговая таблица организаций'!Q350&lt;4,20,100)))</f>
        <v>20</v>
      </c>
      <c r="X24" s="7" t="s">
        <v>59</v>
      </c>
      <c r="Y24" s="7">
        <f>'[1]Рейтинговая таблица организаций'!T350</f>
        <v>8</v>
      </c>
      <c r="Z24" s="7">
        <f>'[1]Рейтинговая таблица организаций'!U350</f>
        <v>9</v>
      </c>
      <c r="AA24" s="7" t="str">
        <f>IF('[1]Рейтинговая таблица организаций'!Z350&lt;1,"Отсутствуют условия доступности для инвалидов",(IF('[1]Рейтинговая таблица организаций'!Z350&lt;5,"Количество условий доступности организации для инвалидов (от одного до четырех)","Наличие пяти и более условий доступности для инвалидов")))</f>
        <v>Отсутствуют условия доступности для инвалидов</v>
      </c>
      <c r="AB24" s="8">
        <f>'[1]Рейтинговая таблица организаций'!Z350</f>
        <v>0</v>
      </c>
      <c r="AC24" s="7">
        <f>IF('[1]Рейтинговая таблица организаций'!Z350&lt;1,0,(IF('[1]Рейтинговая таблица организаций'!Z350&lt;5,20,100)))</f>
        <v>0</v>
      </c>
      <c r="AD24" s="7" t="str">
        <f>IF('[1]Рейтинговая таблица организаций'!AA350&lt;1,"Отсутствуют условия доступности, позволяющие инвалидам получать услуги наравне с другими",(IF('[1]Рейтинговая таблица организаций'!AA350&lt;5,"Количество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24" s="7">
        <f>'[1]Рейтинговая таблица организаций'!AA350</f>
        <v>2</v>
      </c>
      <c r="AF24" s="7">
        <f>IF('[1]Рейтинговая таблица организаций'!AA350&lt;1,0,(IF('[1]Рейтинговая таблица организаций'!AA350&lt;5,20,100)))</f>
        <v>20</v>
      </c>
      <c r="AG24" s="7" t="s">
        <v>60</v>
      </c>
      <c r="AH24" s="7">
        <f>'[1]Рейтинговая таблица организаций'!AB350</f>
        <v>1</v>
      </c>
      <c r="AI24" s="7">
        <f>'[1]Рейтинговая таблица организаций'!AC350</f>
        <v>1</v>
      </c>
      <c r="AJ24" s="7" t="s">
        <v>61</v>
      </c>
      <c r="AK24" s="7">
        <f>'[1]Рейтинговая таблица организаций'!AH350</f>
        <v>9</v>
      </c>
      <c r="AL24" s="7">
        <f>'[1]Рейтинговая таблица организаций'!AI350</f>
        <v>9</v>
      </c>
      <c r="AM24" s="7" t="s">
        <v>62</v>
      </c>
      <c r="AN24" s="7">
        <f>'[1]Рейтинговая таблица организаций'!AJ350</f>
        <v>9</v>
      </c>
      <c r="AO24" s="7">
        <f>'[1]Рейтинговая таблица организаций'!AK350</f>
        <v>9</v>
      </c>
      <c r="AP24" s="7" t="s">
        <v>63</v>
      </c>
      <c r="AQ24" s="7">
        <f>'[1]Рейтинговая таблица организаций'!AL350</f>
        <v>6</v>
      </c>
      <c r="AR24" s="7">
        <f>'[1]Рейтинговая таблица организаций'!AM350</f>
        <v>6</v>
      </c>
      <c r="AS24" s="7" t="s">
        <v>64</v>
      </c>
      <c r="AT24" s="7">
        <f>'[1]Рейтинговая таблица организаций'!AR350</f>
        <v>9</v>
      </c>
      <c r="AU24" s="7">
        <f>'[1]Рейтинговая таблица организаций'!AS350</f>
        <v>9</v>
      </c>
      <c r="AV24" s="7" t="s">
        <v>65</v>
      </c>
      <c r="AW24" s="7">
        <f>'[1]Рейтинговая таблица организаций'!AT350</f>
        <v>8</v>
      </c>
      <c r="AX24" s="7">
        <f>'[1]Рейтинговая таблица организаций'!AU350</f>
        <v>9</v>
      </c>
      <c r="AY24" s="7" t="s">
        <v>66</v>
      </c>
      <c r="AZ24" s="7">
        <f>'[1]Рейтинговая таблица организаций'!AV350</f>
        <v>9</v>
      </c>
      <c r="BA24" s="7">
        <f>'[1]Рейтинговая таблица организаций'!AW350</f>
        <v>9</v>
      </c>
    </row>
    <row r="25" spans="1:53" ht="15.75" x14ac:dyDescent="0.25">
      <c r="A25" s="3">
        <v>11</v>
      </c>
      <c r="B25" s="4" t="str">
        <f>'[1]для bus.gov.ru'!B351</f>
        <v>МБОУ «Дзилебкинская основная общеобразовательная школа»</v>
      </c>
      <c r="C25" s="4">
        <f>'[1]для bus.gov.ru'!C351</f>
        <v>77</v>
      </c>
      <c r="D25" s="4">
        <f>'[1]для bus.gov.ru'!D351</f>
        <v>25</v>
      </c>
      <c r="E25" s="4">
        <f>'[1]для bus.gov.ru'!E351</f>
        <v>0.32467532467532467</v>
      </c>
      <c r="F25" s="5" t="s">
        <v>55</v>
      </c>
      <c r="G25" s="6">
        <f>'[1]Рейтинговая таблица организаций'!D351</f>
        <v>13</v>
      </c>
      <c r="H25" s="6">
        <f>'[1]Рейтинговая таблица организаций'!E351</f>
        <v>14</v>
      </c>
      <c r="I25" s="5" t="s">
        <v>56</v>
      </c>
      <c r="J25" s="6">
        <f>'[1]Рейтинговая таблица организаций'!F351</f>
        <v>38.5</v>
      </c>
      <c r="K25" s="6">
        <f>'[1]Рейтинговая таблица организаций'!G351</f>
        <v>44</v>
      </c>
      <c r="L25" s="7" t="str">
        <f>IF('[1]Рейтинговая таблица организаций'!H351&lt;1,"Отсутствуют или не функционируют дистанционные способы взаимодействия",(IF('[1]Рейтинговая таблица организаций'!H351&lt;4,"В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В наличии и функционируют более трех  дистанционных способов взаимодействия</v>
      </c>
      <c r="M25" s="7">
        <f>'[1]Рейтинговая таблица организаций'!H351</f>
        <v>2</v>
      </c>
      <c r="N25" s="7">
        <f>IF('[1]Рейтинговая таблица организаций'!H351&lt;1,0,(IF('[1]Рейтинговая таблица организаций'!H351&lt;4,30,100)))</f>
        <v>30</v>
      </c>
      <c r="O25" s="7" t="s">
        <v>57</v>
      </c>
      <c r="P25" s="7">
        <f>'[1]Рейтинговая таблица организаций'!I351</f>
        <v>13</v>
      </c>
      <c r="Q25" s="7">
        <f>'[1]Рейтинговая таблица организаций'!J351</f>
        <v>20</v>
      </c>
      <c r="R25" s="7" t="s">
        <v>58</v>
      </c>
      <c r="S25" s="7">
        <f>'[1]Рейтинговая таблица организаций'!K351</f>
        <v>16</v>
      </c>
      <c r="T25" s="7">
        <f>'[1]Рейтинговая таблица организаций'!L351</f>
        <v>21</v>
      </c>
      <c r="U25" s="7" t="str">
        <f>IF('[1]Рейтинговая таблица организаций'!Q351&lt;1,"Отсутствуют комфортные условия",(IF('[1]Рейтинговая таблица организаций'!Q351&lt;5,"Количество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Количество комфортных условий для предоставления услуг (от одного до четырех включительно)</v>
      </c>
      <c r="V25" s="7">
        <f>'[1]Рейтинговая таблица организаций'!Q351</f>
        <v>4</v>
      </c>
      <c r="W25" s="7">
        <f>IF('[1]Рейтинговая таблица организаций'!Q351&lt;1,0,(IF('[1]Рейтинговая таблица организаций'!Q351&lt;4,20,100)))</f>
        <v>100</v>
      </c>
      <c r="X25" s="7" t="s">
        <v>59</v>
      </c>
      <c r="Y25" s="7">
        <f>'[1]Рейтинговая таблица организаций'!T351</f>
        <v>18</v>
      </c>
      <c r="Z25" s="7">
        <f>'[1]Рейтинговая таблица организаций'!U351</f>
        <v>25</v>
      </c>
      <c r="AA25" s="7" t="str">
        <f>IF('[1]Рейтинговая таблица организаций'!Z351&lt;1,"Отсутствуют условия доступности для инвалидов",(IF('[1]Рейтинговая таблица организаций'!Z351&lt;5,"Количество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25" s="8">
        <f>'[1]Рейтинговая таблица организаций'!Z351</f>
        <v>2</v>
      </c>
      <c r="AC25" s="7">
        <f>IF('[1]Рейтинговая таблица организаций'!Z351&lt;1,0,(IF('[1]Рейтинговая таблица организаций'!Z351&lt;5,20,100)))</f>
        <v>20</v>
      </c>
      <c r="AD25" s="7" t="str">
        <f>IF('[1]Рейтинговая таблица организаций'!AA351&lt;1,"Отсутствуют условия доступности, позволяющие инвалидам получать услуги наравне с другими",(IF('[1]Рейтинговая таблица организаций'!AA351&lt;5,"Количество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25" s="7">
        <f>'[1]Рейтинговая таблица организаций'!AA351</f>
        <v>3</v>
      </c>
      <c r="AF25" s="7">
        <f>IF('[1]Рейтинговая таблица организаций'!AA351&lt;1,0,(IF('[1]Рейтинговая таблица организаций'!AA351&lt;5,20,100)))</f>
        <v>20</v>
      </c>
      <c r="AG25" s="7" t="s">
        <v>60</v>
      </c>
      <c r="AH25" s="7">
        <f>'[1]Рейтинговая таблица организаций'!AB351</f>
        <v>7</v>
      </c>
      <c r="AI25" s="7">
        <f>'[1]Рейтинговая таблица организаций'!AC351</f>
        <v>10</v>
      </c>
      <c r="AJ25" s="7" t="s">
        <v>61</v>
      </c>
      <c r="AK25" s="7">
        <f>'[1]Рейтинговая таблица организаций'!AH351</f>
        <v>20</v>
      </c>
      <c r="AL25" s="7">
        <f>'[1]Рейтинговая таблица организаций'!AI351</f>
        <v>25</v>
      </c>
      <c r="AM25" s="7" t="s">
        <v>62</v>
      </c>
      <c r="AN25" s="7">
        <f>'[1]Рейтинговая таблица организаций'!AJ351</f>
        <v>19</v>
      </c>
      <c r="AO25" s="7">
        <f>'[1]Рейтинговая таблица организаций'!AK351</f>
        <v>25</v>
      </c>
      <c r="AP25" s="7" t="s">
        <v>63</v>
      </c>
      <c r="AQ25" s="7">
        <f>'[1]Рейтинговая таблица организаций'!AL351</f>
        <v>11</v>
      </c>
      <c r="AR25" s="7">
        <f>'[1]Рейтинговая таблица организаций'!AM351</f>
        <v>15</v>
      </c>
      <c r="AS25" s="7" t="s">
        <v>64</v>
      </c>
      <c r="AT25" s="7">
        <f>'[1]Рейтинговая таблица организаций'!AR351</f>
        <v>18</v>
      </c>
      <c r="AU25" s="7">
        <f>'[1]Рейтинговая таблица организаций'!AS351</f>
        <v>25</v>
      </c>
      <c r="AV25" s="7" t="s">
        <v>65</v>
      </c>
      <c r="AW25" s="7">
        <f>'[1]Рейтинговая таблица организаций'!AT351</f>
        <v>21</v>
      </c>
      <c r="AX25" s="7">
        <f>'[1]Рейтинговая таблица организаций'!AU351</f>
        <v>25</v>
      </c>
      <c r="AY25" s="7" t="s">
        <v>66</v>
      </c>
      <c r="AZ25" s="7">
        <f>'[1]Рейтинговая таблица организаций'!AV351</f>
        <v>20</v>
      </c>
      <c r="BA25" s="7">
        <f>'[1]Рейтинговая таблица организаций'!AW351</f>
        <v>25</v>
      </c>
    </row>
    <row r="26" spans="1:53" ht="15.75" x14ac:dyDescent="0.25">
      <c r="A26" s="3">
        <v>12</v>
      </c>
      <c r="B26" s="4" t="str">
        <f>'[1]для bus.gov.ru'!B352</f>
        <v>МБОУ «Иван-Кутанская основная общеобразовательная школа»</v>
      </c>
      <c r="C26" s="4">
        <f>'[1]для bus.gov.ru'!C352</f>
        <v>33</v>
      </c>
      <c r="D26" s="4">
        <f>'[1]для bus.gov.ru'!D352</f>
        <v>25</v>
      </c>
      <c r="E26" s="4">
        <f>'[1]для bus.gov.ru'!E352</f>
        <v>0.75757575757575757</v>
      </c>
      <c r="F26" s="5" t="s">
        <v>55</v>
      </c>
      <c r="G26" s="6">
        <f>'[1]Рейтинговая таблица организаций'!D352</f>
        <v>11.5</v>
      </c>
      <c r="H26" s="6">
        <f>'[1]Рейтинговая таблица организаций'!E352</f>
        <v>13</v>
      </c>
      <c r="I26" s="5" t="s">
        <v>56</v>
      </c>
      <c r="J26" s="6">
        <f>'[1]Рейтинговая таблица организаций'!F352</f>
        <v>22.5</v>
      </c>
      <c r="K26" s="6">
        <f>'[1]Рейтинговая таблица организаций'!G352</f>
        <v>44</v>
      </c>
      <c r="L26" s="7" t="str">
        <f>IF('[1]Рейтинговая таблица организаций'!H352&lt;1,"Отсутствуют или не функционируют дистанционные способы взаимодействия",(IF('[1]Рейтинговая таблица организаций'!H352&lt;4,"В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В наличии и функционируют более трех  дистанционных способов взаимодействия</v>
      </c>
      <c r="M26" s="7">
        <f>'[1]Рейтинговая таблица организаций'!H352</f>
        <v>2</v>
      </c>
      <c r="N26" s="7">
        <f>IF('[1]Рейтинговая таблица организаций'!H352&lt;1,0,(IF('[1]Рейтинговая таблица организаций'!H352&lt;4,30,100)))</f>
        <v>30</v>
      </c>
      <c r="O26" s="7" t="s">
        <v>57</v>
      </c>
      <c r="P26" s="7">
        <f>'[1]Рейтинговая таблица организаций'!I352</f>
        <v>19</v>
      </c>
      <c r="Q26" s="7">
        <f>'[1]Рейтинговая таблица организаций'!J352</f>
        <v>20</v>
      </c>
      <c r="R26" s="7" t="s">
        <v>58</v>
      </c>
      <c r="S26" s="7">
        <f>'[1]Рейтинговая таблица организаций'!K352</f>
        <v>17</v>
      </c>
      <c r="T26" s="7">
        <f>'[1]Рейтинговая таблица организаций'!L352</f>
        <v>19</v>
      </c>
      <c r="U26" s="7" t="str">
        <f>IF('[1]Рейтинговая таблица организаций'!Q352&lt;1,"Отсутствуют комфортные условия",(IF('[1]Рейтинговая таблица организаций'!Q352&lt;5,"Количество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Количество комфортных условий для предоставления услуг (от одного до четырех включительно)</v>
      </c>
      <c r="V26" s="7">
        <f>'[1]Рейтинговая таблица организаций'!Q352</f>
        <v>3</v>
      </c>
      <c r="W26" s="7">
        <f>IF('[1]Рейтинговая таблица организаций'!Q352&lt;1,0,(IF('[1]Рейтинговая таблица организаций'!Q352&lt;4,20,100)))</f>
        <v>20</v>
      </c>
      <c r="X26" s="7" t="s">
        <v>59</v>
      </c>
      <c r="Y26" s="7">
        <f>'[1]Рейтинговая таблица организаций'!T352</f>
        <v>19</v>
      </c>
      <c r="Z26" s="7">
        <f>'[1]Рейтинговая таблица организаций'!U352</f>
        <v>25</v>
      </c>
      <c r="AA26" s="7" t="str">
        <f>IF('[1]Рейтинговая таблица организаций'!Z352&lt;1,"Отсутствуют условия доступности для инвалидов",(IF('[1]Рейтинговая таблица организаций'!Z352&lt;5,"Количество условий доступности организации для инвалидов (от одного до четырех)","Наличие пяти и более условий доступности для инвалидов")))</f>
        <v>Отсутствуют условия доступности для инвалидов</v>
      </c>
      <c r="AB26" s="8">
        <f>'[1]Рейтинговая таблица организаций'!Z352</f>
        <v>0</v>
      </c>
      <c r="AC26" s="7">
        <f>IF('[1]Рейтинговая таблица организаций'!Z352&lt;1,0,(IF('[1]Рейтинговая таблица организаций'!Z352&lt;5,20,100)))</f>
        <v>0</v>
      </c>
      <c r="AD26" s="7" t="str">
        <f>IF('[1]Рейтинговая таблица организаций'!AA352&lt;1,"Отсутствуют условия доступности, позволяющие инвалидам получать услуги наравне с другими",(IF('[1]Рейтинговая таблица организаций'!AA352&lt;5,"Количество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26" s="7">
        <f>'[1]Рейтинговая таблица организаций'!AA352</f>
        <v>2</v>
      </c>
      <c r="AF26" s="7">
        <f>IF('[1]Рейтинговая таблица организаций'!AA352&lt;1,0,(IF('[1]Рейтинговая таблица организаций'!AA352&lt;5,20,100)))</f>
        <v>20</v>
      </c>
      <c r="AG26" s="7" t="s">
        <v>60</v>
      </c>
      <c r="AH26" s="7">
        <f>'[1]Рейтинговая таблица организаций'!AB352</f>
        <v>4</v>
      </c>
      <c r="AI26" s="7">
        <f>'[1]Рейтинговая таблица организаций'!AC352</f>
        <v>5</v>
      </c>
      <c r="AJ26" s="7" t="s">
        <v>61</v>
      </c>
      <c r="AK26" s="7">
        <f>'[1]Рейтинговая таблица организаций'!AH352</f>
        <v>19</v>
      </c>
      <c r="AL26" s="7">
        <f>'[1]Рейтинговая таблица организаций'!AI352</f>
        <v>25</v>
      </c>
      <c r="AM26" s="7" t="s">
        <v>62</v>
      </c>
      <c r="AN26" s="7">
        <f>'[1]Рейтинговая таблица организаций'!AJ352</f>
        <v>25</v>
      </c>
      <c r="AO26" s="7">
        <f>'[1]Рейтинговая таблица организаций'!AK352</f>
        <v>25</v>
      </c>
      <c r="AP26" s="7" t="s">
        <v>63</v>
      </c>
      <c r="AQ26" s="7">
        <f>'[1]Рейтинговая таблица организаций'!AL352</f>
        <v>18</v>
      </c>
      <c r="AR26" s="7">
        <f>'[1]Рейтинговая таблица организаций'!AM352</f>
        <v>20</v>
      </c>
      <c r="AS26" s="7" t="s">
        <v>64</v>
      </c>
      <c r="AT26" s="7">
        <f>'[1]Рейтинговая таблица организаций'!AR352</f>
        <v>19</v>
      </c>
      <c r="AU26" s="7">
        <f>'[1]Рейтинговая таблица организаций'!AS352</f>
        <v>25</v>
      </c>
      <c r="AV26" s="7" t="s">
        <v>65</v>
      </c>
      <c r="AW26" s="7">
        <f>'[1]Рейтинговая таблица организаций'!AT352</f>
        <v>18</v>
      </c>
      <c r="AX26" s="7">
        <f>'[1]Рейтинговая таблица организаций'!AU352</f>
        <v>25</v>
      </c>
      <c r="AY26" s="7" t="s">
        <v>66</v>
      </c>
      <c r="AZ26" s="7">
        <f>'[1]Рейтинговая таблица организаций'!AV352</f>
        <v>23</v>
      </c>
      <c r="BA26" s="7">
        <f>'[1]Рейтинговая таблица организаций'!AW352</f>
        <v>25</v>
      </c>
    </row>
    <row r="27" spans="1:53" ht="15.75" x14ac:dyDescent="0.25">
      <c r="A27" s="3">
        <v>13</v>
      </c>
      <c r="B27" s="4" t="str">
        <f>'[1]для bus.gov.ru'!B353</f>
        <v>МБОУ «Мирзидтынская основная общеобразовательная школа»</v>
      </c>
      <c r="C27" s="4">
        <f>'[1]для bus.gov.ru'!C353</f>
        <v>18</v>
      </c>
      <c r="D27" s="4">
        <f>'[1]для bus.gov.ru'!D353</f>
        <v>10</v>
      </c>
      <c r="E27" s="4">
        <f>'[1]для bus.gov.ru'!E353</f>
        <v>0.55555555555555558</v>
      </c>
      <c r="F27" s="5" t="s">
        <v>55</v>
      </c>
      <c r="G27" s="6">
        <f>'[1]Рейтинговая таблица организаций'!D353</f>
        <v>14</v>
      </c>
      <c r="H27" s="6">
        <f>'[1]Рейтинговая таблица организаций'!E353</f>
        <v>14</v>
      </c>
      <c r="I27" s="5" t="s">
        <v>56</v>
      </c>
      <c r="J27" s="6">
        <f>'[1]Рейтинговая таблица организаций'!F353</f>
        <v>39.5</v>
      </c>
      <c r="K27" s="6">
        <f>'[1]Рейтинговая таблица организаций'!G353</f>
        <v>44</v>
      </c>
      <c r="L27" s="7" t="str">
        <f>IF('[1]Рейтинговая таблица организаций'!H353&lt;1,"Отсутствуют или не функционируют дистанционные способы взаимодействия",(IF('[1]Рейтинговая таблица организаций'!H353&lt;4,"В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27" s="7">
        <f>'[1]Рейтинговая таблица организаций'!H353</f>
        <v>6</v>
      </c>
      <c r="N27" s="7">
        <f>IF('[1]Рейтинговая таблица организаций'!H353&lt;1,0,(IF('[1]Рейтинговая таблица организаций'!H353&lt;4,30,100)))</f>
        <v>100</v>
      </c>
      <c r="O27" s="7" t="s">
        <v>57</v>
      </c>
      <c r="P27" s="7">
        <f>'[1]Рейтинговая таблица организаций'!I353</f>
        <v>10</v>
      </c>
      <c r="Q27" s="7">
        <f>'[1]Рейтинговая таблица организаций'!J353</f>
        <v>10</v>
      </c>
      <c r="R27" s="7" t="s">
        <v>58</v>
      </c>
      <c r="S27" s="7">
        <f>'[1]Рейтинговая таблица организаций'!K353</f>
        <v>10</v>
      </c>
      <c r="T27" s="7">
        <f>'[1]Рейтинговая таблица организаций'!L353</f>
        <v>10</v>
      </c>
      <c r="U27" s="7" t="str">
        <f>IF('[1]Рейтинговая таблица организаций'!Q353&lt;1,"Отсутствуют комфортные условия",(IF('[1]Рейтинговая таблица организаций'!Q353&lt;5,"Количество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Количество комфортных условий для предоставления услуг (от одного до четырех включительно)</v>
      </c>
      <c r="V27" s="7">
        <f>'[1]Рейтинговая таблица организаций'!Q353</f>
        <v>2</v>
      </c>
      <c r="W27" s="7">
        <f>IF('[1]Рейтинговая таблица организаций'!Q353&lt;1,0,(IF('[1]Рейтинговая таблица организаций'!Q353&lt;4,20,100)))</f>
        <v>20</v>
      </c>
      <c r="X27" s="7" t="s">
        <v>59</v>
      </c>
      <c r="Y27" s="7">
        <f>'[1]Рейтинговая таблица организаций'!T353</f>
        <v>10</v>
      </c>
      <c r="Z27" s="7">
        <f>'[1]Рейтинговая таблица организаций'!U353</f>
        <v>10</v>
      </c>
      <c r="AA27" s="7" t="str">
        <f>IF('[1]Рейтинговая таблица организаций'!Z353&lt;1,"Отсутствуют условия доступности для инвалидов",(IF('[1]Рейтинговая таблица организаций'!Z353&lt;5,"Количество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27" s="8">
        <f>'[1]Рейтинговая таблица организаций'!Z353</f>
        <v>1</v>
      </c>
      <c r="AC27" s="7">
        <f>IF('[1]Рейтинговая таблица организаций'!Z353&lt;1,0,(IF('[1]Рейтинговая таблица организаций'!Z353&lt;5,20,100)))</f>
        <v>20</v>
      </c>
      <c r="AD27" s="7" t="str">
        <f>IF('[1]Рейтинговая таблица организаций'!AA353&lt;1,"Отсутствуют условия доступности, позволяющие инвалидам получать услуги наравне с другими",(IF('[1]Рейтинговая таблица организаций'!AA353&lt;5,"Количество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27" s="7">
        <f>'[1]Рейтинговая таблица организаций'!AA353</f>
        <v>4</v>
      </c>
      <c r="AF27" s="7">
        <f>IF('[1]Рейтинговая таблица организаций'!AA353&lt;1,0,(IF('[1]Рейтинговая таблица организаций'!AA353&lt;5,20,100)))</f>
        <v>20</v>
      </c>
      <c r="AG27" s="7" t="s">
        <v>60</v>
      </c>
      <c r="AH27" s="7">
        <f>'[1]Рейтинговая таблица организаций'!AB353</f>
        <v>10</v>
      </c>
      <c r="AI27" s="7">
        <f>'[1]Рейтинговая таблица организаций'!AC353</f>
        <v>10</v>
      </c>
      <c r="AJ27" s="7" t="s">
        <v>61</v>
      </c>
      <c r="AK27" s="7">
        <f>'[1]Рейтинговая таблица организаций'!AH353</f>
        <v>10</v>
      </c>
      <c r="AL27" s="7">
        <f>'[1]Рейтинговая таблица организаций'!AI353</f>
        <v>10</v>
      </c>
      <c r="AM27" s="7" t="s">
        <v>62</v>
      </c>
      <c r="AN27" s="7">
        <f>'[1]Рейтинговая таблица организаций'!AJ353</f>
        <v>10</v>
      </c>
      <c r="AO27" s="7">
        <f>'[1]Рейтинговая таблица организаций'!AK353</f>
        <v>10</v>
      </c>
      <c r="AP27" s="7" t="s">
        <v>63</v>
      </c>
      <c r="AQ27" s="7">
        <f>'[1]Рейтинговая таблица организаций'!AL353</f>
        <v>10</v>
      </c>
      <c r="AR27" s="7">
        <f>'[1]Рейтинговая таблица организаций'!AM353</f>
        <v>10</v>
      </c>
      <c r="AS27" s="7" t="s">
        <v>64</v>
      </c>
      <c r="AT27" s="7">
        <f>'[1]Рейтинговая таблица организаций'!AR353</f>
        <v>10</v>
      </c>
      <c r="AU27" s="7">
        <f>'[1]Рейтинговая таблица организаций'!AS353</f>
        <v>10</v>
      </c>
      <c r="AV27" s="7" t="s">
        <v>65</v>
      </c>
      <c r="AW27" s="7">
        <f>'[1]Рейтинговая таблица организаций'!AT353</f>
        <v>10</v>
      </c>
      <c r="AX27" s="7">
        <f>'[1]Рейтинговая таблица организаций'!AU353</f>
        <v>10</v>
      </c>
      <c r="AY27" s="7" t="s">
        <v>66</v>
      </c>
      <c r="AZ27" s="7">
        <f>'[1]Рейтинговая таблица организаций'!AV353</f>
        <v>10</v>
      </c>
      <c r="BA27" s="7">
        <f>'[1]Рейтинговая таблица организаций'!AW353</f>
        <v>10</v>
      </c>
    </row>
    <row r="28" spans="1:53" ht="15.75" x14ac:dyDescent="0.25">
      <c r="A28" s="3">
        <v>14</v>
      </c>
      <c r="B28" s="4" t="str">
        <f>'[1]для bus.gov.ru'!B354</f>
        <v>МБОУ «Гунакаринская основная общеобразовательная школа»</v>
      </c>
      <c r="C28" s="4">
        <f>'[1]для bus.gov.ru'!C354</f>
        <v>28</v>
      </c>
      <c r="D28" s="4">
        <f>'[1]для bus.gov.ru'!D354</f>
        <v>18</v>
      </c>
      <c r="E28" s="4">
        <f>'[1]для bus.gov.ru'!E354</f>
        <v>0.6428571428571429</v>
      </c>
      <c r="F28" s="5" t="s">
        <v>55</v>
      </c>
      <c r="G28" s="6">
        <f>'[1]Рейтинговая таблица организаций'!D354</f>
        <v>9.5</v>
      </c>
      <c r="H28" s="6">
        <f>'[1]Рейтинговая таблица организаций'!E354</f>
        <v>13</v>
      </c>
      <c r="I28" s="5" t="s">
        <v>56</v>
      </c>
      <c r="J28" s="6">
        <f>'[1]Рейтинговая таблица организаций'!F354</f>
        <v>25.5</v>
      </c>
      <c r="K28" s="6">
        <f>'[1]Рейтинговая таблица организаций'!G354</f>
        <v>44</v>
      </c>
      <c r="L28" s="7" t="str">
        <f>IF('[1]Рейтинговая таблица организаций'!H354&lt;1,"Отсутствуют или не функционируют дистанционные способы взаимодействия",(IF('[1]Рейтинговая таблица организаций'!H354&lt;4,"В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Отсутствуют или не функционируют дистанционные способы взаимодействия</v>
      </c>
      <c r="M28" s="7">
        <f>'[1]Рейтинговая таблица организаций'!H354</f>
        <v>0</v>
      </c>
      <c r="N28" s="7">
        <f>IF('[1]Рейтинговая таблица организаций'!H354&lt;1,0,(IF('[1]Рейтинговая таблица организаций'!H354&lt;4,30,100)))</f>
        <v>0</v>
      </c>
      <c r="O28" s="7" t="s">
        <v>57</v>
      </c>
      <c r="P28" s="7">
        <f>'[1]Рейтинговая таблица организаций'!I354</f>
        <v>13</v>
      </c>
      <c r="Q28" s="7">
        <f>'[1]Рейтинговая таблица организаций'!J354</f>
        <v>14</v>
      </c>
      <c r="R28" s="7" t="s">
        <v>58</v>
      </c>
      <c r="S28" s="7">
        <f>'[1]Рейтинговая таблица организаций'!K354</f>
        <v>13</v>
      </c>
      <c r="T28" s="7">
        <f>'[1]Рейтинговая таблица организаций'!L354</f>
        <v>15</v>
      </c>
      <c r="U28" s="7" t="str">
        <f>IF('[1]Рейтинговая таблица организаций'!Q354&lt;1,"Отсутствуют комфортные условия",(IF('[1]Рейтинговая таблица организаций'!Q354&lt;5,"Количество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Количество комфортных условий для предоставления услуг (от одного до четырех включительно)</v>
      </c>
      <c r="V28" s="7">
        <f>'[1]Рейтинговая таблица организаций'!Q354</f>
        <v>3</v>
      </c>
      <c r="W28" s="7">
        <f>IF('[1]Рейтинговая таблица организаций'!Q354&lt;1,0,(IF('[1]Рейтинговая таблица организаций'!Q354&lt;4,20,100)))</f>
        <v>20</v>
      </c>
      <c r="X28" s="7" t="s">
        <v>59</v>
      </c>
      <c r="Y28" s="7">
        <f>'[1]Рейтинговая таблица организаций'!T354</f>
        <v>15</v>
      </c>
      <c r="Z28" s="7">
        <f>'[1]Рейтинговая таблица организаций'!U354</f>
        <v>18</v>
      </c>
      <c r="AA28" s="7" t="str">
        <f>IF('[1]Рейтинговая таблица организаций'!Z354&lt;1,"Отсутствуют условия доступности для инвалидов",(IF('[1]Рейтинговая таблица организаций'!Z354&lt;5,"Количество условий доступности организации для инвалидов (от одного до четырех)","Наличие пяти и более условий доступности для инвалидов")))</f>
        <v>Отсутствуют условия доступности для инвалидов</v>
      </c>
      <c r="AB28" s="8">
        <f>'[1]Рейтинговая таблица организаций'!Z354</f>
        <v>0</v>
      </c>
      <c r="AC28" s="7">
        <f>IF('[1]Рейтинговая таблица организаций'!Z354&lt;1,0,(IF('[1]Рейтинговая таблица организаций'!Z354&lt;5,20,100)))</f>
        <v>0</v>
      </c>
      <c r="AD28" s="7" t="str">
        <f>IF('[1]Рейтинговая таблица организаций'!AA354&lt;1,"Отсутствуют условия доступности, позволяющие инвалидам получать услуги наравне с другими",(IF('[1]Рейтинговая таблица организаций'!AA354&lt;5,"Количество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28" s="7">
        <f>'[1]Рейтинговая таблица организаций'!AA354</f>
        <v>2</v>
      </c>
      <c r="AF28" s="7">
        <f>IF('[1]Рейтинговая таблица организаций'!AA354&lt;1,0,(IF('[1]Рейтинговая таблица организаций'!AA354&lt;5,20,100)))</f>
        <v>20</v>
      </c>
      <c r="AG28" s="7" t="s">
        <v>60</v>
      </c>
      <c r="AH28" s="7">
        <f>'[1]Рейтинговая таблица организаций'!AB354</f>
        <v>5</v>
      </c>
      <c r="AI28" s="7">
        <f>'[1]Рейтинговая таблица организаций'!AC354</f>
        <v>5</v>
      </c>
      <c r="AJ28" s="7" t="s">
        <v>61</v>
      </c>
      <c r="AK28" s="7">
        <f>'[1]Рейтинговая таблица организаций'!AH354</f>
        <v>18</v>
      </c>
      <c r="AL28" s="7">
        <f>'[1]Рейтинговая таблица организаций'!AI354</f>
        <v>18</v>
      </c>
      <c r="AM28" s="7" t="s">
        <v>62</v>
      </c>
      <c r="AN28" s="7">
        <f>'[1]Рейтинговая таблица организаций'!AJ354</f>
        <v>18</v>
      </c>
      <c r="AO28" s="7">
        <f>'[1]Рейтинговая таблица организаций'!AK354</f>
        <v>18</v>
      </c>
      <c r="AP28" s="7" t="s">
        <v>63</v>
      </c>
      <c r="AQ28" s="7">
        <f>'[1]Рейтинговая таблица организаций'!AL354</f>
        <v>12</v>
      </c>
      <c r="AR28" s="7">
        <f>'[1]Рейтинговая таблица организаций'!AM354</f>
        <v>12</v>
      </c>
      <c r="AS28" s="7" t="s">
        <v>64</v>
      </c>
      <c r="AT28" s="7">
        <f>'[1]Рейтинговая таблица организаций'!AR354</f>
        <v>17</v>
      </c>
      <c r="AU28" s="7">
        <f>'[1]Рейтинговая таблица организаций'!AS354</f>
        <v>18</v>
      </c>
      <c r="AV28" s="7" t="s">
        <v>65</v>
      </c>
      <c r="AW28" s="7">
        <f>'[1]Рейтинговая таблица организаций'!AT354</f>
        <v>16</v>
      </c>
      <c r="AX28" s="7">
        <f>'[1]Рейтинговая таблица организаций'!AU354</f>
        <v>18</v>
      </c>
      <c r="AY28" s="7" t="s">
        <v>66</v>
      </c>
      <c r="AZ28" s="7">
        <f>'[1]Рейтинговая таблица организаций'!AV354</f>
        <v>18</v>
      </c>
      <c r="BA28" s="7">
        <f>'[1]Рейтинговая таблица организаций'!AW354</f>
        <v>18</v>
      </c>
    </row>
    <row r="29" spans="1:53" ht="15.75" x14ac:dyDescent="0.25">
      <c r="A29" s="3">
        <v>15</v>
      </c>
      <c r="B29" s="4" t="str">
        <f>'[1]для bus.gov.ru'!B355</f>
        <v>МБОУ «Дирбагская основная общеобразовательная школа»</v>
      </c>
      <c r="C29" s="4">
        <f>'[1]для bus.gov.ru'!C355</f>
        <v>18</v>
      </c>
      <c r="D29" s="4">
        <f>'[1]для bus.gov.ru'!D355</f>
        <v>10</v>
      </c>
      <c r="E29" s="4">
        <f>'[1]для bus.gov.ru'!E355</f>
        <v>0.55555555555555558</v>
      </c>
      <c r="F29" s="5" t="s">
        <v>55</v>
      </c>
      <c r="G29" s="6">
        <f>'[1]Рейтинговая таблица организаций'!D355</f>
        <v>13</v>
      </c>
      <c r="H29" s="6">
        <f>'[1]Рейтинговая таблица организаций'!E355</f>
        <v>13</v>
      </c>
      <c r="I29" s="5" t="s">
        <v>56</v>
      </c>
      <c r="J29" s="6">
        <f>'[1]Рейтинговая таблица организаций'!F355</f>
        <v>33.5</v>
      </c>
      <c r="K29" s="6">
        <f>'[1]Рейтинговая таблица организаций'!G355</f>
        <v>44</v>
      </c>
      <c r="L29" s="7" t="str">
        <f>IF('[1]Рейтинговая таблица организаций'!H355&lt;1,"Отсутствуют или не функционируют дистанционные способы взаимодействия",(IF('[1]Рейтинговая таблица организаций'!H355&lt;4,"В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29" s="7">
        <f>'[1]Рейтинговая таблица организаций'!H355</f>
        <v>6</v>
      </c>
      <c r="N29" s="7">
        <f>IF('[1]Рейтинговая таблица организаций'!H355&lt;1,0,(IF('[1]Рейтинговая таблица организаций'!H355&lt;4,30,100)))</f>
        <v>100</v>
      </c>
      <c r="O29" s="7" t="s">
        <v>57</v>
      </c>
      <c r="P29" s="7">
        <f>'[1]Рейтинговая таблица организаций'!I355</f>
        <v>10</v>
      </c>
      <c r="Q29" s="7">
        <f>'[1]Рейтинговая таблица организаций'!J355</f>
        <v>10</v>
      </c>
      <c r="R29" s="7" t="s">
        <v>58</v>
      </c>
      <c r="S29" s="7">
        <f>'[1]Рейтинговая таблица организаций'!K355</f>
        <v>7</v>
      </c>
      <c r="T29" s="7">
        <f>'[1]Рейтинговая таблица организаций'!L355</f>
        <v>7</v>
      </c>
      <c r="U29" s="7" t="str">
        <f>IF('[1]Рейтинговая таблица организаций'!Q355&lt;1,"Отсутствуют комфортные условия",(IF('[1]Рейтинговая таблица организаций'!Q355&lt;5,"Количество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Количество комфортных условий для предоставления услуг (от одного до четырех включительно)</v>
      </c>
      <c r="V29" s="7">
        <f>'[1]Рейтинговая таблица организаций'!Q355</f>
        <v>4</v>
      </c>
      <c r="W29" s="7">
        <f>IF('[1]Рейтинговая таблица организаций'!Q355&lt;1,0,(IF('[1]Рейтинговая таблица организаций'!Q355&lt;4,20,100)))</f>
        <v>100</v>
      </c>
      <c r="X29" s="7" t="s">
        <v>59</v>
      </c>
      <c r="Y29" s="7">
        <f>'[1]Рейтинговая таблица организаций'!T355</f>
        <v>8</v>
      </c>
      <c r="Z29" s="7">
        <f>'[1]Рейтинговая таблица организаций'!U355</f>
        <v>10</v>
      </c>
      <c r="AA29" s="7" t="str">
        <f>IF('[1]Рейтинговая таблица организаций'!Z355&lt;1,"Отсутствуют условия доступности для инвалидов",(IF('[1]Рейтинговая таблица организаций'!Z355&lt;5,"Количество условий доступности организации для инвалидов (от одного до четырех)","Наличие пяти и более условий доступности для инвалидов")))</f>
        <v>Отсутствуют условия доступности для инвалидов</v>
      </c>
      <c r="AB29" s="8">
        <f>'[1]Рейтинговая таблица организаций'!Z355</f>
        <v>0</v>
      </c>
      <c r="AC29" s="7">
        <f>IF('[1]Рейтинговая таблица организаций'!Z355&lt;1,0,(IF('[1]Рейтинговая таблица организаций'!Z355&lt;5,20,100)))</f>
        <v>0</v>
      </c>
      <c r="AD29" s="7" t="str">
        <f>IF('[1]Рейтинговая таблица организаций'!AA355&lt;1,"Отсутствуют условия доступности, позволяющие инвалидам получать услуги наравне с другими",(IF('[1]Рейтинговая таблица организаций'!AA355&lt;5,"Количество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29" s="7">
        <f>'[1]Рейтинговая таблица организаций'!AA355</f>
        <v>3</v>
      </c>
      <c r="AF29" s="7">
        <f>IF('[1]Рейтинговая таблица организаций'!AA355&lt;1,0,(IF('[1]Рейтинговая таблица организаций'!AA355&lt;5,20,100)))</f>
        <v>20</v>
      </c>
      <c r="AG29" s="7" t="s">
        <v>60</v>
      </c>
      <c r="AH29" s="7">
        <f>'[1]Рейтинговая таблица организаций'!AB355</f>
        <v>1</v>
      </c>
      <c r="AI29" s="7">
        <f>'[1]Рейтинговая таблица организаций'!AC355</f>
        <v>1</v>
      </c>
      <c r="AJ29" s="7" t="s">
        <v>61</v>
      </c>
      <c r="AK29" s="7">
        <f>'[1]Рейтинговая таблица организаций'!AH355</f>
        <v>10</v>
      </c>
      <c r="AL29" s="7">
        <f>'[1]Рейтинговая таблица организаций'!AI355</f>
        <v>10</v>
      </c>
      <c r="AM29" s="7" t="s">
        <v>62</v>
      </c>
      <c r="AN29" s="7">
        <f>'[1]Рейтинговая таблица организаций'!AJ355</f>
        <v>10</v>
      </c>
      <c r="AO29" s="7">
        <f>'[1]Рейтинговая таблица организаций'!AK355</f>
        <v>10</v>
      </c>
      <c r="AP29" s="7" t="s">
        <v>63</v>
      </c>
      <c r="AQ29" s="7">
        <f>'[1]Рейтинговая таблица организаций'!AL355</f>
        <v>9</v>
      </c>
      <c r="AR29" s="7">
        <f>'[1]Рейтинговая таблица организаций'!AM355</f>
        <v>9</v>
      </c>
      <c r="AS29" s="7" t="s">
        <v>64</v>
      </c>
      <c r="AT29" s="7">
        <f>'[1]Рейтинговая таблица организаций'!AR355</f>
        <v>9</v>
      </c>
      <c r="AU29" s="7">
        <f>'[1]Рейтинговая таблица организаций'!AS355</f>
        <v>10</v>
      </c>
      <c r="AV29" s="7" t="s">
        <v>65</v>
      </c>
      <c r="AW29" s="7">
        <f>'[1]Рейтинговая таблица организаций'!AT355</f>
        <v>10</v>
      </c>
      <c r="AX29" s="7">
        <f>'[1]Рейтинговая таблица организаций'!AU355</f>
        <v>10</v>
      </c>
      <c r="AY29" s="7" t="s">
        <v>66</v>
      </c>
      <c r="AZ29" s="7">
        <f>'[1]Рейтинговая таблица организаций'!AV355</f>
        <v>8</v>
      </c>
      <c r="BA29" s="7">
        <f>'[1]Рейтинговая таблица организаций'!AW355</f>
        <v>10</v>
      </c>
    </row>
    <row r="30" spans="1:53" ht="15.75" x14ac:dyDescent="0.25">
      <c r="A30" s="3">
        <v>16</v>
      </c>
      <c r="B30" s="4" t="str">
        <f>'[1]для bus.gov.ru'!B356</f>
        <v>МБОУ «Куркинская основная общеобразовательная школа»</v>
      </c>
      <c r="C30" s="4">
        <f>'[1]для bus.gov.ru'!C356</f>
        <v>5</v>
      </c>
      <c r="D30" s="4">
        <f>'[1]для bus.gov.ru'!D356</f>
        <v>5</v>
      </c>
      <c r="E30" s="4">
        <f>'[1]для bus.gov.ru'!E356</f>
        <v>1</v>
      </c>
      <c r="F30" s="5" t="s">
        <v>55</v>
      </c>
      <c r="G30" s="6">
        <f>'[1]Рейтинговая таблица организаций'!D356</f>
        <v>10.5</v>
      </c>
      <c r="H30" s="6">
        <f>'[1]Рейтинговая таблица организаций'!E356</f>
        <v>13</v>
      </c>
      <c r="I30" s="5" t="s">
        <v>56</v>
      </c>
      <c r="J30" s="6">
        <f>'[1]Рейтинговая таблица организаций'!F356</f>
        <v>27</v>
      </c>
      <c r="K30" s="6">
        <f>'[1]Рейтинговая таблица организаций'!G356</f>
        <v>43</v>
      </c>
      <c r="L30" s="7" t="str">
        <f>IF('[1]Рейтинговая таблица организаций'!H356&lt;1,"Отсутствуют или не функционируют дистанционные способы взаимодействия",(IF('[1]Рейтинговая таблица организаций'!H356&lt;4,"В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В наличии и функционируют более трех  дистанционных способов взаимодействия</v>
      </c>
      <c r="M30" s="7">
        <f>'[1]Рейтинговая таблица организаций'!H356</f>
        <v>3</v>
      </c>
      <c r="N30" s="7">
        <f>IF('[1]Рейтинговая таблица организаций'!H356&lt;1,0,(IF('[1]Рейтинговая таблица организаций'!H356&lt;4,30,100)))</f>
        <v>30</v>
      </c>
      <c r="O30" s="7" t="s">
        <v>57</v>
      </c>
      <c r="P30" s="7">
        <f>'[1]Рейтинговая таблица организаций'!I356</f>
        <v>5</v>
      </c>
      <c r="Q30" s="7">
        <f>'[1]Рейтинговая таблица организаций'!J356</f>
        <v>5</v>
      </c>
      <c r="R30" s="7" t="s">
        <v>58</v>
      </c>
      <c r="S30" s="7">
        <f>'[1]Рейтинговая таблица организаций'!K356</f>
        <v>5</v>
      </c>
      <c r="T30" s="7">
        <f>'[1]Рейтинговая таблица организаций'!L356</f>
        <v>5</v>
      </c>
      <c r="U30" s="7" t="str">
        <f>IF('[1]Рейтинговая таблица организаций'!Q356&lt;1,"Отсутствуют комфортные условия",(IF('[1]Рейтинговая таблица организаций'!Q356&lt;5,"Количество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Количество комфортных условий для предоставления услуг (от одного до четырех включительно)</v>
      </c>
      <c r="V30" s="7">
        <f>'[1]Рейтинговая таблица организаций'!Q356</f>
        <v>4</v>
      </c>
      <c r="W30" s="7">
        <f>IF('[1]Рейтинговая таблица организаций'!Q356&lt;1,0,(IF('[1]Рейтинговая таблица организаций'!Q356&lt;4,20,100)))</f>
        <v>100</v>
      </c>
      <c r="X30" s="7" t="s">
        <v>59</v>
      </c>
      <c r="Y30" s="7">
        <f>'[1]Рейтинговая таблица организаций'!T356</f>
        <v>4</v>
      </c>
      <c r="Z30" s="7">
        <f>'[1]Рейтинговая таблица организаций'!U356</f>
        <v>5</v>
      </c>
      <c r="AA30" s="7" t="str">
        <f>IF('[1]Рейтинговая таблица организаций'!Z356&lt;1,"Отсутствуют условия доступности для инвалидов",(IF('[1]Рейтинговая таблица организаций'!Z356&lt;5,"Количество условий доступности организации для инвалидов (от одного до четырех)","Наличие пяти и более условий доступности для инвалидов")))</f>
        <v>Отсутствуют условия доступности для инвалидов</v>
      </c>
      <c r="AB30" s="8">
        <f>'[1]Рейтинговая таблица организаций'!Z356</f>
        <v>0</v>
      </c>
      <c r="AC30" s="7">
        <f>IF('[1]Рейтинговая таблица организаций'!Z356&lt;1,0,(IF('[1]Рейтинговая таблица организаций'!Z356&lt;5,20,100)))</f>
        <v>0</v>
      </c>
      <c r="AD30" s="7" t="str">
        <f>IF('[1]Рейтинговая таблица организаций'!AA356&lt;1,"Отсутствуют условия доступности, позволяющие инвалидам получать услуги наравне с другими",(IF('[1]Рейтинговая таблица организаций'!AA356&lt;5,"Количество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30" s="7">
        <f>'[1]Рейтинговая таблица организаций'!AA356</f>
        <v>2</v>
      </c>
      <c r="AF30" s="7">
        <f>IF('[1]Рейтинговая таблица организаций'!AA356&lt;1,0,(IF('[1]Рейтинговая таблица организаций'!AA356&lt;5,20,100)))</f>
        <v>20</v>
      </c>
      <c r="AG30" s="7" t="s">
        <v>60</v>
      </c>
      <c r="AH30" s="7">
        <f>'[1]Рейтинговая таблица организаций'!AB356</f>
        <v>1</v>
      </c>
      <c r="AI30" s="7">
        <f>'[1]Рейтинговая таблица организаций'!AC356</f>
        <v>1</v>
      </c>
      <c r="AJ30" s="7" t="s">
        <v>61</v>
      </c>
      <c r="AK30" s="7">
        <f>'[1]Рейтинговая таблица организаций'!AH356</f>
        <v>5</v>
      </c>
      <c r="AL30" s="7">
        <f>'[1]Рейтинговая таблица организаций'!AI356</f>
        <v>5</v>
      </c>
      <c r="AM30" s="7" t="s">
        <v>62</v>
      </c>
      <c r="AN30" s="7">
        <f>'[1]Рейтинговая таблица организаций'!AJ356</f>
        <v>5</v>
      </c>
      <c r="AO30" s="7">
        <f>'[1]Рейтинговая таблица организаций'!AK356</f>
        <v>5</v>
      </c>
      <c r="AP30" s="7" t="s">
        <v>63</v>
      </c>
      <c r="AQ30" s="7">
        <f>'[1]Рейтинговая таблица организаций'!AL356</f>
        <v>4</v>
      </c>
      <c r="AR30" s="7">
        <f>'[1]Рейтинговая таблица организаций'!AM356</f>
        <v>4</v>
      </c>
      <c r="AS30" s="7" t="s">
        <v>64</v>
      </c>
      <c r="AT30" s="7">
        <f>'[1]Рейтинговая таблица организаций'!AR356</f>
        <v>5</v>
      </c>
      <c r="AU30" s="7">
        <f>'[1]Рейтинговая таблица организаций'!AS356</f>
        <v>5</v>
      </c>
      <c r="AV30" s="7" t="s">
        <v>65</v>
      </c>
      <c r="AW30" s="7">
        <f>'[1]Рейтинговая таблица организаций'!AT356</f>
        <v>5</v>
      </c>
      <c r="AX30" s="7">
        <f>'[1]Рейтинговая таблица организаций'!AU356</f>
        <v>5</v>
      </c>
      <c r="AY30" s="7" t="s">
        <v>66</v>
      </c>
      <c r="AZ30" s="7">
        <f>'[1]Рейтинговая таблица организаций'!AV356</f>
        <v>5</v>
      </c>
      <c r="BA30" s="7">
        <f>'[1]Рейтинговая таблица организаций'!AW356</f>
        <v>5</v>
      </c>
    </row>
    <row r="31" spans="1:53" ht="15.75" x14ac:dyDescent="0.25">
      <c r="A31" s="3">
        <v>17</v>
      </c>
      <c r="B31" s="4" t="str">
        <f>'[1]для bus.gov.ru'!B357</f>
        <v>МБОУ «Бакнинская основная общеобразовательная школа»</v>
      </c>
      <c r="C31" s="4">
        <f>'[1]для bus.gov.ru'!C357</f>
        <v>8</v>
      </c>
      <c r="D31" s="4">
        <f>'[1]для bus.gov.ru'!D357</f>
        <v>3</v>
      </c>
      <c r="E31" s="4">
        <f>'[1]для bus.gov.ru'!E357</f>
        <v>0.375</v>
      </c>
      <c r="F31" s="5" t="s">
        <v>55</v>
      </c>
      <c r="G31" s="6">
        <f>'[1]Рейтинговая таблица организаций'!D357</f>
        <v>6.5</v>
      </c>
      <c r="H31" s="6">
        <f>'[1]Рейтинговая таблица организаций'!E357</f>
        <v>13</v>
      </c>
      <c r="I31" s="5" t="s">
        <v>56</v>
      </c>
      <c r="J31" s="6">
        <f>'[1]Рейтинговая таблица организаций'!F357</f>
        <v>16</v>
      </c>
      <c r="K31" s="6">
        <f>'[1]Рейтинговая таблица организаций'!G357</f>
        <v>42</v>
      </c>
      <c r="L31" s="7" t="str">
        <f>IF('[1]Рейтинговая таблица организаций'!H357&lt;1,"Отсутствуют или не функционируют дистанционные способы взаимодействия",(IF('[1]Рейтинговая таблица организаций'!H357&lt;4,"В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В наличии и функционируют более трех  дистанционных способов взаимодействия</v>
      </c>
      <c r="M31" s="7">
        <f>'[1]Рейтинговая таблица организаций'!H357</f>
        <v>3</v>
      </c>
      <c r="N31" s="7">
        <f>IF('[1]Рейтинговая таблица организаций'!H357&lt;1,0,(IF('[1]Рейтинговая таблица организаций'!H357&lt;4,30,100)))</f>
        <v>30</v>
      </c>
      <c r="O31" s="7" t="s">
        <v>57</v>
      </c>
      <c r="P31" s="7">
        <f>'[1]Рейтинговая таблица организаций'!I357</f>
        <v>2</v>
      </c>
      <c r="Q31" s="7">
        <f>'[1]Рейтинговая таблица организаций'!J357</f>
        <v>2</v>
      </c>
      <c r="R31" s="7" t="s">
        <v>58</v>
      </c>
      <c r="S31" s="7">
        <f>'[1]Рейтинговая таблица организаций'!K357</f>
        <v>1</v>
      </c>
      <c r="T31" s="7">
        <f>'[1]Рейтинговая таблица организаций'!L357</f>
        <v>1</v>
      </c>
      <c r="U31" s="7" t="str">
        <f>IF('[1]Рейтинговая таблица организаций'!Q357&lt;1,"Отсутствуют комфортные условия",(IF('[1]Рейтинговая таблица организаций'!Q357&lt;5,"Количество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Количество комфортных условий для предоставления услуг (от одного до четырех включительно)</v>
      </c>
      <c r="V31" s="7">
        <f>'[1]Рейтинговая таблица организаций'!Q357</f>
        <v>3</v>
      </c>
      <c r="W31" s="7">
        <f>IF('[1]Рейтинговая таблица организаций'!Q357&lt;1,0,(IF('[1]Рейтинговая таблица организаций'!Q357&lt;4,20,100)))</f>
        <v>20</v>
      </c>
      <c r="X31" s="7" t="s">
        <v>59</v>
      </c>
      <c r="Y31" s="7">
        <f>'[1]Рейтинговая таблица организаций'!T357</f>
        <v>2</v>
      </c>
      <c r="Z31" s="7">
        <f>'[1]Рейтинговая таблица организаций'!U357</f>
        <v>3</v>
      </c>
      <c r="AA31" s="7" t="str">
        <f>IF('[1]Рейтинговая таблица организаций'!Z357&lt;1,"Отсутствуют условия доступности для инвалидов",(IF('[1]Рейтинговая таблица организаций'!Z357&lt;5,"Количество условий доступности организации для инвалидов (от одного до четырех)","Наличие пяти и более условий доступности для инвалидов")))</f>
        <v>Отсутствуют условия доступности для инвалидов</v>
      </c>
      <c r="AB31" s="8">
        <f>'[1]Рейтинговая таблица организаций'!Z357</f>
        <v>0</v>
      </c>
      <c r="AC31" s="7">
        <f>IF('[1]Рейтинговая таблица организаций'!Z357&lt;1,0,(IF('[1]Рейтинговая таблица организаций'!Z357&lt;5,20,100)))</f>
        <v>0</v>
      </c>
      <c r="AD31" s="7" t="str">
        <f>IF('[1]Рейтинговая таблица организаций'!AA357&lt;1,"Отсутствуют условия доступности, позволяющие инвалидам получать услуги наравне с другими",(IF('[1]Рейтинговая таблица организаций'!AA357&lt;5,"Количество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31" s="7">
        <f>'[1]Рейтинговая таблица организаций'!AA357</f>
        <v>2</v>
      </c>
      <c r="AF31" s="7">
        <f>IF('[1]Рейтинговая таблица организаций'!AA357&lt;1,0,(IF('[1]Рейтинговая таблица организаций'!AA357&lt;5,20,100)))</f>
        <v>20</v>
      </c>
      <c r="AG31" s="7" t="s">
        <v>60</v>
      </c>
      <c r="AH31" s="7">
        <f>'[1]Рейтинговая таблица организаций'!AB357</f>
        <v>1</v>
      </c>
      <c r="AI31" s="7">
        <f>'[1]Рейтинговая таблица организаций'!AC357</f>
        <v>1</v>
      </c>
      <c r="AJ31" s="7" t="s">
        <v>61</v>
      </c>
      <c r="AK31" s="7">
        <f>'[1]Рейтинговая таблица организаций'!AH357</f>
        <v>3</v>
      </c>
      <c r="AL31" s="7">
        <f>'[1]Рейтинговая таблица организаций'!AI357</f>
        <v>3</v>
      </c>
      <c r="AM31" s="7" t="s">
        <v>62</v>
      </c>
      <c r="AN31" s="7">
        <f>'[1]Рейтинговая таблица организаций'!AJ357</f>
        <v>3</v>
      </c>
      <c r="AO31" s="7">
        <f>'[1]Рейтинговая таблица организаций'!AK357</f>
        <v>3</v>
      </c>
      <c r="AP31" s="7" t="s">
        <v>63</v>
      </c>
      <c r="AQ31" s="7">
        <f>'[1]Рейтинговая таблица организаций'!AL357</f>
        <v>1</v>
      </c>
      <c r="AR31" s="7">
        <f>'[1]Рейтинговая таблица организаций'!AM357</f>
        <v>1</v>
      </c>
      <c r="AS31" s="7" t="s">
        <v>64</v>
      </c>
      <c r="AT31" s="7">
        <f>'[1]Рейтинговая таблица организаций'!AR357</f>
        <v>2</v>
      </c>
      <c r="AU31" s="7">
        <f>'[1]Рейтинговая таблица организаций'!AS357</f>
        <v>3</v>
      </c>
      <c r="AV31" s="7" t="s">
        <v>65</v>
      </c>
      <c r="AW31" s="7">
        <f>'[1]Рейтинговая таблица организаций'!AT357</f>
        <v>3</v>
      </c>
      <c r="AX31" s="7">
        <f>'[1]Рейтинговая таблица организаций'!AU357</f>
        <v>3</v>
      </c>
      <c r="AY31" s="7" t="s">
        <v>66</v>
      </c>
      <c r="AZ31" s="7">
        <f>'[1]Рейтинговая таблица организаций'!AV357</f>
        <v>3</v>
      </c>
      <c r="BA31" s="7">
        <f>'[1]Рейтинговая таблица организаций'!AW357</f>
        <v>3</v>
      </c>
    </row>
    <row r="32" spans="1:53" ht="15.75" x14ac:dyDescent="0.25">
      <c r="A32" s="3">
        <v>18</v>
      </c>
      <c r="B32" s="4" t="str">
        <f>'[1]для bus.gov.ru'!B358</f>
        <v>МБОУ «Худуцкая основная общеобразовательная школа»</v>
      </c>
      <c r="C32" s="4">
        <f>'[1]для bus.gov.ru'!C358</f>
        <v>2</v>
      </c>
      <c r="D32" s="4">
        <f>'[1]для bus.gov.ru'!D358</f>
        <v>1</v>
      </c>
      <c r="E32" s="4">
        <f>'[1]для bus.gov.ru'!E358</f>
        <v>0.5</v>
      </c>
      <c r="F32" s="5" t="s">
        <v>55</v>
      </c>
      <c r="G32" s="6">
        <f>'[1]Рейтинговая таблица организаций'!D358</f>
        <v>11</v>
      </c>
      <c r="H32" s="6">
        <f>'[1]Рейтинговая таблица организаций'!E358</f>
        <v>13</v>
      </c>
      <c r="I32" s="5" t="s">
        <v>56</v>
      </c>
      <c r="J32" s="6">
        <f>'[1]Рейтинговая таблица организаций'!F358</f>
        <v>24</v>
      </c>
      <c r="K32" s="6">
        <f>'[1]Рейтинговая таблица организаций'!G358</f>
        <v>43</v>
      </c>
      <c r="L32" s="7" t="str">
        <f>IF('[1]Рейтинговая таблица организаций'!H358&lt;1,"Отсутствуют или не функционируют дистанционные способы взаимодействия",(IF('[1]Рейтинговая таблица организаций'!H358&lt;4,"В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32" s="7">
        <f>'[1]Рейтинговая таблица организаций'!H358</f>
        <v>6</v>
      </c>
      <c r="N32" s="7">
        <f>IF('[1]Рейтинговая таблица организаций'!H358&lt;1,0,(IF('[1]Рейтинговая таблица организаций'!H358&lt;4,30,100)))</f>
        <v>100</v>
      </c>
      <c r="O32" s="7" t="s">
        <v>57</v>
      </c>
      <c r="P32" s="7">
        <f>'[1]Рейтинговая таблица организаций'!I358</f>
        <v>1</v>
      </c>
      <c r="Q32" s="7">
        <f>'[1]Рейтинговая таблица организаций'!J358</f>
        <v>1</v>
      </c>
      <c r="R32" s="7" t="s">
        <v>58</v>
      </c>
      <c r="S32" s="7">
        <f>'[1]Рейтинговая таблица организаций'!K358</f>
        <v>1</v>
      </c>
      <c r="T32" s="7">
        <f>'[1]Рейтинговая таблица организаций'!L358</f>
        <v>1</v>
      </c>
      <c r="U32" s="7" t="str">
        <f>IF('[1]Рейтинговая таблица организаций'!Q358&lt;1,"Отсутствуют комфортные условия",(IF('[1]Рейтинговая таблица организаций'!Q358&lt;5,"Количество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Количество комфортных условий для предоставления услуг (от одного до четырех включительно)</v>
      </c>
      <c r="V32" s="7">
        <f>'[1]Рейтинговая таблица организаций'!Q358</f>
        <v>3</v>
      </c>
      <c r="W32" s="7">
        <f>IF('[1]Рейтинговая таблица организаций'!Q358&lt;1,0,(IF('[1]Рейтинговая таблица организаций'!Q358&lt;4,20,100)))</f>
        <v>20</v>
      </c>
      <c r="X32" s="7" t="s">
        <v>59</v>
      </c>
      <c r="Y32" s="7">
        <f>'[1]Рейтинговая таблица организаций'!T358</f>
        <v>1</v>
      </c>
      <c r="Z32" s="7">
        <f>'[1]Рейтинговая таблица организаций'!U358</f>
        <v>1</v>
      </c>
      <c r="AA32" s="7" t="str">
        <f>IF('[1]Рейтинговая таблица организаций'!Z358&lt;1,"Отсутствуют условия доступности для инвалидов",(IF('[1]Рейтинговая таблица организаций'!Z358&lt;5,"Количество условий доступности организации для инвалидов (от одного до четырех)","Наличие пяти и более условий доступности для инвалидов")))</f>
        <v>Отсутствуют условия доступности для инвалидов</v>
      </c>
      <c r="AB32" s="8">
        <f>'[1]Рейтинговая таблица организаций'!Z358</f>
        <v>0</v>
      </c>
      <c r="AC32" s="7">
        <f>IF('[1]Рейтинговая таблица организаций'!Z358&lt;1,0,(IF('[1]Рейтинговая таблица организаций'!Z358&lt;5,20,100)))</f>
        <v>0</v>
      </c>
      <c r="AD32" s="7" t="str">
        <f>IF('[1]Рейтинговая таблица организаций'!AA358&lt;1,"Отсутствуют условия доступности, позволяющие инвалидам получать услуги наравне с другими",(IF('[1]Рейтинговая таблица организаций'!AA358&lt;5,"Количество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32" s="7">
        <f>'[1]Рейтинговая таблица организаций'!AA358</f>
        <v>2</v>
      </c>
      <c r="AF32" s="7">
        <f>IF('[1]Рейтинговая таблица организаций'!AA358&lt;1,0,(IF('[1]Рейтинговая таблица организаций'!AA358&lt;5,20,100)))</f>
        <v>20</v>
      </c>
      <c r="AG32" s="7" t="s">
        <v>60</v>
      </c>
      <c r="AH32" s="7">
        <f>'[1]Рейтинговая таблица организаций'!AB358</f>
        <v>1</v>
      </c>
      <c r="AI32" s="7">
        <f>'[1]Рейтинговая таблица организаций'!AC358</f>
        <v>1</v>
      </c>
      <c r="AJ32" s="7" t="s">
        <v>61</v>
      </c>
      <c r="AK32" s="7">
        <f>'[1]Рейтинговая таблица организаций'!AH358</f>
        <v>1</v>
      </c>
      <c r="AL32" s="7">
        <f>'[1]Рейтинговая таблица организаций'!AI358</f>
        <v>1</v>
      </c>
      <c r="AM32" s="7" t="s">
        <v>62</v>
      </c>
      <c r="AN32" s="7">
        <f>'[1]Рейтинговая таблица организаций'!AJ358</f>
        <v>1</v>
      </c>
      <c r="AO32" s="7">
        <f>'[1]Рейтинговая таблица организаций'!AK358</f>
        <v>1</v>
      </c>
      <c r="AP32" s="7" t="s">
        <v>63</v>
      </c>
      <c r="AQ32" s="7">
        <f>'[1]Рейтинговая таблица организаций'!AL358</f>
        <v>1</v>
      </c>
      <c r="AR32" s="7">
        <f>'[1]Рейтинговая таблица организаций'!AM358</f>
        <v>1</v>
      </c>
      <c r="AS32" s="7" t="s">
        <v>64</v>
      </c>
      <c r="AT32" s="7">
        <f>'[1]Рейтинговая таблица организаций'!AR358</f>
        <v>1</v>
      </c>
      <c r="AU32" s="7">
        <f>'[1]Рейтинговая таблица организаций'!AS358</f>
        <v>1</v>
      </c>
      <c r="AV32" s="7" t="s">
        <v>65</v>
      </c>
      <c r="AW32" s="7">
        <f>'[1]Рейтинговая таблица организаций'!AT358</f>
        <v>1</v>
      </c>
      <c r="AX32" s="7">
        <f>'[1]Рейтинговая таблица организаций'!AU358</f>
        <v>1</v>
      </c>
      <c r="AY32" s="7" t="s">
        <v>66</v>
      </c>
      <c r="AZ32" s="7">
        <f>'[1]Рейтинговая таблица организаций'!AV358</f>
        <v>1</v>
      </c>
      <c r="BA32" s="7">
        <f>'[1]Рейтинговая таблица организаций'!AW358</f>
        <v>1</v>
      </c>
    </row>
    <row r="33" spans="1:53" ht="15.75" x14ac:dyDescent="0.25">
      <c r="A33" s="3">
        <v>19</v>
      </c>
      <c r="B33" s="4" t="str">
        <f>'[1]для bus.gov.ru'!B359</f>
        <v>МБОУ «Кубачинская начальная общеобразовательная школа - детский сад»</v>
      </c>
      <c r="C33" s="4">
        <f>'[1]для bus.gov.ru'!C359</f>
        <v>62</v>
      </c>
      <c r="D33" s="4">
        <f>'[1]для bus.gov.ru'!D359</f>
        <v>24</v>
      </c>
      <c r="E33" s="4">
        <f>'[1]для bus.gov.ru'!E359</f>
        <v>0.38709677419354838</v>
      </c>
      <c r="F33" s="5" t="s">
        <v>55</v>
      </c>
      <c r="G33" s="6">
        <f>'[1]Рейтинговая таблица организаций'!D359</f>
        <v>12</v>
      </c>
      <c r="H33" s="6">
        <f>'[1]Рейтинговая таблица организаций'!E359</f>
        <v>13</v>
      </c>
      <c r="I33" s="5" t="s">
        <v>56</v>
      </c>
      <c r="J33" s="6">
        <f>'[1]Рейтинговая таблица организаций'!F359</f>
        <v>36</v>
      </c>
      <c r="K33" s="6">
        <f>'[1]Рейтинговая таблица организаций'!G359</f>
        <v>43</v>
      </c>
      <c r="L33" s="7" t="str">
        <f>IF('[1]Рейтинговая таблица организаций'!H359&lt;1,"Отсутствуют или не функционируют дистанционные способы взаимодействия",(IF('[1]Рейтинговая таблица организаций'!H359&lt;4,"В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33" s="7">
        <f>'[1]Рейтинговая таблица организаций'!H359</f>
        <v>4</v>
      </c>
      <c r="N33" s="7">
        <f>IF('[1]Рейтинговая таблица организаций'!H359&lt;1,0,(IF('[1]Рейтинговая таблица организаций'!H359&lt;4,30,100)))</f>
        <v>100</v>
      </c>
      <c r="O33" s="7" t="s">
        <v>57</v>
      </c>
      <c r="P33" s="7">
        <f>'[1]Рейтинговая таблица организаций'!I359</f>
        <v>21</v>
      </c>
      <c r="Q33" s="7">
        <f>'[1]Рейтинговая таблица организаций'!J359</f>
        <v>21</v>
      </c>
      <c r="R33" s="7" t="s">
        <v>58</v>
      </c>
      <c r="S33" s="7">
        <f>'[1]Рейтинговая таблица организаций'!K359</f>
        <v>19</v>
      </c>
      <c r="T33" s="7">
        <f>'[1]Рейтинговая таблица организаций'!L359</f>
        <v>20</v>
      </c>
      <c r="U33" s="7" t="str">
        <f>IF('[1]Рейтинговая таблица организаций'!Q359&lt;1,"Отсутствуют комфортные условия",(IF('[1]Рейтинговая таблица организаций'!Q359&lt;5,"Количество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Количество комфортных условий для предоставления услуг (от одного до четырех включительно)</v>
      </c>
      <c r="V33" s="7">
        <f>'[1]Рейтинговая таблица организаций'!Q359</f>
        <v>4</v>
      </c>
      <c r="W33" s="7">
        <f>IF('[1]Рейтинговая таблица организаций'!Q359&lt;1,0,(IF('[1]Рейтинговая таблица организаций'!Q359&lt;4,20,100)))</f>
        <v>100</v>
      </c>
      <c r="X33" s="7" t="s">
        <v>59</v>
      </c>
      <c r="Y33" s="7">
        <f>'[1]Рейтинговая таблица организаций'!T359</f>
        <v>21</v>
      </c>
      <c r="Z33" s="7">
        <f>'[1]Рейтинговая таблица организаций'!U359</f>
        <v>24</v>
      </c>
      <c r="AA33" s="7" t="str">
        <f>IF('[1]Рейтинговая таблица организаций'!Z359&lt;1,"Отсутствуют условия доступности для инвалидов",(IF('[1]Рейтинговая таблица организаций'!Z359&lt;5,"Количество условий доступности организации для инвалидов (от одного до четырех)","Наличие пяти и более условий доступности для инвалидов")))</f>
        <v>Отсутствуют условия доступности для инвалидов</v>
      </c>
      <c r="AB33" s="8">
        <f>'[1]Рейтинговая таблица организаций'!Z359</f>
        <v>0</v>
      </c>
      <c r="AC33" s="7">
        <f>IF('[1]Рейтинговая таблица организаций'!Z359&lt;1,0,(IF('[1]Рейтинговая таблица организаций'!Z359&lt;5,20,100)))</f>
        <v>0</v>
      </c>
      <c r="AD33" s="7" t="str">
        <f>IF('[1]Рейтинговая таблица организаций'!AA359&lt;1,"Отсутствуют условия доступности, позволяющие инвалидам получать услуги наравне с другими",(IF('[1]Рейтинговая таблица организаций'!AA359&lt;5,"Количество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33" s="7">
        <f>'[1]Рейтинговая таблица организаций'!AA359</f>
        <v>2</v>
      </c>
      <c r="AF33" s="7">
        <f>IF('[1]Рейтинговая таблица организаций'!AA359&lt;1,0,(IF('[1]Рейтинговая таблица организаций'!AA359&lt;5,20,100)))</f>
        <v>20</v>
      </c>
      <c r="AG33" s="7" t="s">
        <v>60</v>
      </c>
      <c r="AH33" s="7">
        <f>'[1]Рейтинговая таблица организаций'!AB359</f>
        <v>4</v>
      </c>
      <c r="AI33" s="7">
        <f>'[1]Рейтинговая таблица организаций'!AC359</f>
        <v>5</v>
      </c>
      <c r="AJ33" s="7" t="s">
        <v>61</v>
      </c>
      <c r="AK33" s="7">
        <f>'[1]Рейтинговая таблица организаций'!AH359</f>
        <v>23</v>
      </c>
      <c r="AL33" s="7">
        <f>'[1]Рейтинговая таблица организаций'!AI359</f>
        <v>24</v>
      </c>
      <c r="AM33" s="7" t="s">
        <v>62</v>
      </c>
      <c r="AN33" s="7">
        <f>'[1]Рейтинговая таблица организаций'!AJ359</f>
        <v>23</v>
      </c>
      <c r="AO33" s="7">
        <f>'[1]Рейтинговая таблица организаций'!AK359</f>
        <v>24</v>
      </c>
      <c r="AP33" s="7" t="s">
        <v>63</v>
      </c>
      <c r="AQ33" s="7">
        <f>'[1]Рейтинговая таблица организаций'!AL359</f>
        <v>20</v>
      </c>
      <c r="AR33" s="7">
        <f>'[1]Рейтинговая таблица организаций'!AM359</f>
        <v>21</v>
      </c>
      <c r="AS33" s="7" t="s">
        <v>64</v>
      </c>
      <c r="AT33" s="7">
        <f>'[1]Рейтинговая таблица организаций'!AR359</f>
        <v>23</v>
      </c>
      <c r="AU33" s="7">
        <f>'[1]Рейтинговая таблица организаций'!AS359</f>
        <v>24</v>
      </c>
      <c r="AV33" s="7" t="s">
        <v>65</v>
      </c>
      <c r="AW33" s="7">
        <f>'[1]Рейтинговая таблица организаций'!AT359</f>
        <v>21</v>
      </c>
      <c r="AX33" s="7">
        <f>'[1]Рейтинговая таблица организаций'!AU359</f>
        <v>24</v>
      </c>
      <c r="AY33" s="7" t="s">
        <v>66</v>
      </c>
      <c r="AZ33" s="7">
        <f>'[1]Рейтинговая таблица организаций'!AV359</f>
        <v>21</v>
      </c>
      <c r="BA33" s="7">
        <f>'[1]Рейтинговая таблица организаций'!AW359</f>
        <v>24</v>
      </c>
    </row>
    <row r="34" spans="1:53" ht="15.75" x14ac:dyDescent="0.25">
      <c r="A34" s="3">
        <v>20</v>
      </c>
      <c r="B34" s="4" t="str">
        <f>'[1]для bus.gov.ru'!B360</f>
        <v>МБОУ «Меусишинская НШ-ДС»</v>
      </c>
      <c r="C34" s="4">
        <f>'[1]для bus.gov.ru'!C360</f>
        <v>103</v>
      </c>
      <c r="D34" s="4">
        <f>'[1]для bus.gov.ru'!D360</f>
        <v>43</v>
      </c>
      <c r="E34" s="4">
        <f>'[1]для bus.gov.ru'!E360</f>
        <v>0.41747572815533979</v>
      </c>
      <c r="F34" s="5" t="s">
        <v>55</v>
      </c>
      <c r="G34" s="6">
        <f>'[1]Рейтинговая таблица организаций'!D360</f>
        <v>13.5</v>
      </c>
      <c r="H34" s="6">
        <f>'[1]Рейтинговая таблица организаций'!E360</f>
        <v>14</v>
      </c>
      <c r="I34" s="5" t="s">
        <v>56</v>
      </c>
      <c r="J34" s="6">
        <f>'[1]Рейтинговая таблица организаций'!F360</f>
        <v>38.5</v>
      </c>
      <c r="K34" s="6">
        <f>'[1]Рейтинговая таблица организаций'!G360</f>
        <v>43</v>
      </c>
      <c r="L34" s="7" t="str">
        <f>IF('[1]Рейтинговая таблица организаций'!H360&lt;1,"Отсутствуют или не функционируют дистанционные способы взаимодействия",(IF('[1]Рейтинговая таблица организаций'!H360&lt;4,"В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34" s="7">
        <f>'[1]Рейтинговая таблица организаций'!H360</f>
        <v>6</v>
      </c>
      <c r="N34" s="7">
        <f>IF('[1]Рейтинговая таблица организаций'!H360&lt;1,0,(IF('[1]Рейтинговая таблица организаций'!H360&lt;4,30,100)))</f>
        <v>100</v>
      </c>
      <c r="O34" s="7" t="s">
        <v>57</v>
      </c>
      <c r="P34" s="7">
        <f>'[1]Рейтинговая таблица организаций'!I360</f>
        <v>33</v>
      </c>
      <c r="Q34" s="7">
        <f>'[1]Рейтинговая таблица организаций'!J360</f>
        <v>34</v>
      </c>
      <c r="R34" s="7" t="s">
        <v>58</v>
      </c>
      <c r="S34" s="7">
        <f>'[1]Рейтинговая таблица организаций'!K360</f>
        <v>38</v>
      </c>
      <c r="T34" s="7">
        <f>'[1]Рейтинговая таблица организаций'!L360</f>
        <v>39</v>
      </c>
      <c r="U34" s="7" t="str">
        <f>IF('[1]Рейтинговая таблица организаций'!Q360&lt;1,"Отсутствуют комфортные условия",(IF('[1]Рейтинговая таблица организаций'!Q360&lt;5,"Количество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Количество комфортных условий для предоставления услуг (от одного до четырех включительно)</v>
      </c>
      <c r="V34" s="7">
        <f>'[1]Рейтинговая таблица организаций'!Q360</f>
        <v>4</v>
      </c>
      <c r="W34" s="7">
        <f>IF('[1]Рейтинговая таблица организаций'!Q360&lt;1,0,(IF('[1]Рейтинговая таблица организаций'!Q360&lt;4,20,100)))</f>
        <v>100</v>
      </c>
      <c r="X34" s="7" t="s">
        <v>59</v>
      </c>
      <c r="Y34" s="7">
        <f>'[1]Рейтинговая таблица организаций'!T360</f>
        <v>40</v>
      </c>
      <c r="Z34" s="7">
        <f>'[1]Рейтинговая таблица организаций'!U360</f>
        <v>43</v>
      </c>
      <c r="AA34" s="7" t="str">
        <f>IF('[1]Рейтинговая таблица организаций'!Z360&lt;1,"Отсутствуют условия доступности для инвалидов",(IF('[1]Рейтинговая таблица организаций'!Z360&lt;5,"Количество условий доступности организации для инвалидов (от одного до четырех)","Наличие пяти и более условий доступности для инвалидов")))</f>
        <v>Отсутствуют условия доступности для инвалидов</v>
      </c>
      <c r="AB34" s="8">
        <f>'[1]Рейтинговая таблица организаций'!Z360</f>
        <v>0</v>
      </c>
      <c r="AC34" s="7">
        <f>IF('[1]Рейтинговая таблица организаций'!Z360&lt;1,0,(IF('[1]Рейтинговая таблица организаций'!Z360&lt;5,20,100)))</f>
        <v>0</v>
      </c>
      <c r="AD34" s="7" t="str">
        <f>IF('[1]Рейтинговая таблица организаций'!AA360&lt;1,"Отсутствуют условия доступности, позволяющие инвалидам получать услуги наравне с другими",(IF('[1]Рейтинговая таблица организаций'!AA360&lt;5,"Количество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34" s="7">
        <f>'[1]Рейтинговая таблица организаций'!AA360</f>
        <v>2</v>
      </c>
      <c r="AF34" s="7">
        <f>IF('[1]Рейтинговая таблица организаций'!AA360&lt;1,0,(IF('[1]Рейтинговая таблица организаций'!AA360&lt;5,20,100)))</f>
        <v>20</v>
      </c>
      <c r="AG34" s="7" t="s">
        <v>60</v>
      </c>
      <c r="AH34" s="7">
        <f>'[1]Рейтинговая таблица организаций'!AB360</f>
        <v>6</v>
      </c>
      <c r="AI34" s="7">
        <f>'[1]Рейтинговая таблица организаций'!AC360</f>
        <v>7</v>
      </c>
      <c r="AJ34" s="7" t="s">
        <v>61</v>
      </c>
      <c r="AK34" s="7">
        <f>'[1]Рейтинговая таблица организаций'!AH360</f>
        <v>43</v>
      </c>
      <c r="AL34" s="7">
        <f>'[1]Рейтинговая таблица организаций'!AI360</f>
        <v>43</v>
      </c>
      <c r="AM34" s="7" t="s">
        <v>62</v>
      </c>
      <c r="AN34" s="7">
        <f>'[1]Рейтинговая таблица организаций'!AJ360</f>
        <v>41</v>
      </c>
      <c r="AO34" s="7">
        <f>'[1]Рейтинговая таблица организаций'!AK360</f>
        <v>43</v>
      </c>
      <c r="AP34" s="7" t="s">
        <v>63</v>
      </c>
      <c r="AQ34" s="7">
        <f>'[1]Рейтинговая таблица организаций'!AL360</f>
        <v>39</v>
      </c>
      <c r="AR34" s="7">
        <f>'[1]Рейтинговая таблица организаций'!AM360</f>
        <v>41</v>
      </c>
      <c r="AS34" s="7" t="s">
        <v>64</v>
      </c>
      <c r="AT34" s="7">
        <f>'[1]Рейтинговая таблица организаций'!AR360</f>
        <v>42</v>
      </c>
      <c r="AU34" s="7">
        <f>'[1]Рейтинговая таблица организаций'!AS360</f>
        <v>43</v>
      </c>
      <c r="AV34" s="7" t="s">
        <v>65</v>
      </c>
      <c r="AW34" s="7">
        <f>'[1]Рейтинговая таблица организаций'!AT360</f>
        <v>42</v>
      </c>
      <c r="AX34" s="7">
        <f>'[1]Рейтинговая таблица организаций'!AU360</f>
        <v>43</v>
      </c>
      <c r="AY34" s="7" t="s">
        <v>66</v>
      </c>
      <c r="AZ34" s="7">
        <f>'[1]Рейтинговая таблица организаций'!AV360</f>
        <v>43</v>
      </c>
      <c r="BA34" s="7">
        <f>'[1]Рейтинговая таблица организаций'!AW360</f>
        <v>43</v>
      </c>
    </row>
    <row r="35" spans="1:53" ht="15.75" x14ac:dyDescent="0.25">
      <c r="A35" s="3">
        <v>21</v>
      </c>
      <c r="B35" s="4" t="str">
        <f>'[1]для bus.gov.ru'!B361</f>
        <v>МБУ ДО "Детско - юношеская спортивная школа им.Г.Гамидова"</v>
      </c>
      <c r="C35" s="4">
        <f>'[1]для bus.gov.ru'!C361</f>
        <v>791</v>
      </c>
      <c r="D35" s="4">
        <f>'[1]для bus.gov.ru'!D361</f>
        <v>314</v>
      </c>
      <c r="E35" s="4">
        <f>'[1]для bus.gov.ru'!E361</f>
        <v>0.39696586599241468</v>
      </c>
      <c r="F35" s="5" t="s">
        <v>55</v>
      </c>
      <c r="G35" s="6">
        <f>'[1]Рейтинговая таблица организаций'!D361</f>
        <v>10</v>
      </c>
      <c r="H35" s="6">
        <f>'[1]Рейтинговая таблица организаций'!E361</f>
        <v>10</v>
      </c>
      <c r="I35" s="5" t="s">
        <v>56</v>
      </c>
      <c r="J35" s="6">
        <f>'[1]Рейтинговая таблица организаций'!F361</f>
        <v>36</v>
      </c>
      <c r="K35" s="6">
        <f>'[1]Рейтинговая таблица организаций'!G361</f>
        <v>37</v>
      </c>
      <c r="L35" s="7" t="str">
        <f>IF('[1]Рейтинговая таблица организаций'!H361&lt;1,"Отсутствуют или не функционируют дистанционные способы взаимодействия",(IF('[1]Рейтинговая таблица организаций'!H361&lt;4,"В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35" s="7">
        <f>'[1]Рейтинговая таблица организаций'!H361</f>
        <v>6</v>
      </c>
      <c r="N35" s="7">
        <f>IF('[1]Рейтинговая таблица организаций'!H361&lt;1,0,(IF('[1]Рейтинговая таблица организаций'!H361&lt;4,30,100)))</f>
        <v>100</v>
      </c>
      <c r="O35" s="7" t="s">
        <v>57</v>
      </c>
      <c r="P35" s="7">
        <f>'[1]Рейтинговая таблица организаций'!I361</f>
        <v>272</v>
      </c>
      <c r="Q35" s="7">
        <f>'[1]Рейтинговая таблица организаций'!J361</f>
        <v>274</v>
      </c>
      <c r="R35" s="7" t="s">
        <v>58</v>
      </c>
      <c r="S35" s="7">
        <f>'[1]Рейтинговая таблица организаций'!K361</f>
        <v>249</v>
      </c>
      <c r="T35" s="7">
        <f>'[1]Рейтинговая таблица организаций'!L361</f>
        <v>256</v>
      </c>
      <c r="U35" s="7" t="str">
        <f>IF('[1]Рейтинговая таблица организаций'!Q361&lt;1,"Отсутствуют комфортные условия",(IF('[1]Рейтинговая таблица организаций'!Q361&lt;5,"Количество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35" s="7">
        <f>'[1]Рейтинговая таблица организаций'!Q361</f>
        <v>5</v>
      </c>
      <c r="W35" s="7">
        <f>IF('[1]Рейтинговая таблица организаций'!Q361&lt;1,0,(IF('[1]Рейтинговая таблица организаций'!Q361&lt;4,20,100)))</f>
        <v>100</v>
      </c>
      <c r="X35" s="7" t="s">
        <v>59</v>
      </c>
      <c r="Y35" s="7">
        <f>'[1]Рейтинговая таблица организаций'!T361</f>
        <v>298</v>
      </c>
      <c r="Z35" s="7">
        <f>'[1]Рейтинговая таблица организаций'!U361</f>
        <v>314</v>
      </c>
      <c r="AA35" s="7" t="str">
        <f>IF('[1]Рейтинговая таблица организаций'!Z361&lt;1,"Отсутствуют условия доступности для инвалидов",(IF('[1]Рейтинговая таблица организаций'!Z361&lt;5,"Количество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35" s="8">
        <f>'[1]Рейтинговая таблица организаций'!Z361</f>
        <v>2</v>
      </c>
      <c r="AC35" s="7">
        <f>IF('[1]Рейтинговая таблица организаций'!Z361&lt;1,0,(IF('[1]Рейтинговая таблица организаций'!Z361&lt;5,20,100)))</f>
        <v>20</v>
      </c>
      <c r="AD35" s="7" t="str">
        <f>IF('[1]Рейтинговая таблица организаций'!AA361&lt;1,"Отсутствуют условия доступности, позволяющие инвалидам получать услуги наравне с другими",(IF('[1]Рейтинговая таблица организаций'!AA361&lt;5,"Количество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35" s="7">
        <f>'[1]Рейтинговая таблица организаций'!AA361</f>
        <v>2</v>
      </c>
      <c r="AF35" s="7">
        <f>IF('[1]Рейтинговая таблица организаций'!AA361&lt;1,0,(IF('[1]Рейтинговая таблица организаций'!AA361&lt;5,20,100)))</f>
        <v>20</v>
      </c>
      <c r="AG35" s="7" t="s">
        <v>60</v>
      </c>
      <c r="AH35" s="7">
        <f>'[1]Рейтинговая таблица организаций'!AB361</f>
        <v>71</v>
      </c>
      <c r="AI35" s="7">
        <f>'[1]Рейтинговая таблица организаций'!AC361</f>
        <v>73</v>
      </c>
      <c r="AJ35" s="7" t="s">
        <v>61</v>
      </c>
      <c r="AK35" s="7">
        <f>'[1]Рейтинговая таблица организаций'!AH361</f>
        <v>307</v>
      </c>
      <c r="AL35" s="7">
        <f>'[1]Рейтинговая таблица организаций'!AI361</f>
        <v>314</v>
      </c>
      <c r="AM35" s="7" t="s">
        <v>62</v>
      </c>
      <c r="AN35" s="7">
        <f>'[1]Рейтинговая таблица организаций'!AJ361</f>
        <v>309</v>
      </c>
      <c r="AO35" s="7">
        <f>'[1]Рейтинговая таблица организаций'!AK361</f>
        <v>314</v>
      </c>
      <c r="AP35" s="7" t="s">
        <v>63</v>
      </c>
      <c r="AQ35" s="7">
        <f>'[1]Рейтинговая таблица организаций'!AL361</f>
        <v>253</v>
      </c>
      <c r="AR35" s="7">
        <f>'[1]Рейтинговая таблица организаций'!AM361</f>
        <v>260</v>
      </c>
      <c r="AS35" s="7" t="s">
        <v>64</v>
      </c>
      <c r="AT35" s="7">
        <f>'[1]Рейтинговая таблица организаций'!AR361</f>
        <v>301</v>
      </c>
      <c r="AU35" s="7">
        <f>'[1]Рейтинговая таблица организаций'!AS361</f>
        <v>314</v>
      </c>
      <c r="AV35" s="7" t="s">
        <v>65</v>
      </c>
      <c r="AW35" s="7">
        <f>'[1]Рейтинговая таблица организаций'!AT361</f>
        <v>302</v>
      </c>
      <c r="AX35" s="7">
        <f>'[1]Рейтинговая таблица организаций'!AU361</f>
        <v>314</v>
      </c>
      <c r="AY35" s="7" t="s">
        <v>66</v>
      </c>
      <c r="AZ35" s="7">
        <f>'[1]Рейтинговая таблица организаций'!AV361</f>
        <v>304</v>
      </c>
      <c r="BA35" s="7">
        <f>'[1]Рейтинговая таблица организаций'!AW361</f>
        <v>314</v>
      </c>
    </row>
    <row r="36" spans="1:53" ht="15.75" x14ac:dyDescent="0.25">
      <c r="A36" s="3">
        <v>22</v>
      </c>
      <c r="B36" s="4" t="str">
        <f>'[1]для bus.gov.ru'!B362</f>
        <v>МБУ ДО "Дахадаевская районная школа искусств"</v>
      </c>
      <c r="C36" s="4">
        <f>'[1]для bus.gov.ru'!C362</f>
        <v>379</v>
      </c>
      <c r="D36" s="4">
        <f>'[1]для bus.gov.ru'!D362</f>
        <v>150</v>
      </c>
      <c r="E36" s="4">
        <f>'[1]для bus.gov.ru'!E362</f>
        <v>0.39577836411609496</v>
      </c>
      <c r="F36" s="5" t="s">
        <v>55</v>
      </c>
      <c r="G36" s="6">
        <f>'[1]Рейтинговая таблица организаций'!D362</f>
        <v>10</v>
      </c>
      <c r="H36" s="6">
        <f>'[1]Рейтинговая таблица организаций'!E362</f>
        <v>10</v>
      </c>
      <c r="I36" s="5" t="s">
        <v>56</v>
      </c>
      <c r="J36" s="6">
        <f>'[1]Рейтинговая таблица организаций'!F362</f>
        <v>37</v>
      </c>
      <c r="K36" s="6">
        <f>'[1]Рейтинговая таблица организаций'!G362</f>
        <v>37</v>
      </c>
      <c r="L36" s="7" t="str">
        <f>IF('[1]Рейтинговая таблица организаций'!H362&lt;1,"Отсутствуют или не функционируют дистанционные способы взаимодействия",(IF('[1]Рейтинговая таблица организаций'!H362&lt;4,"В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36" s="7">
        <f>'[1]Рейтинговая таблица организаций'!H362</f>
        <v>6</v>
      </c>
      <c r="N36" s="7">
        <f>IF('[1]Рейтинговая таблица организаций'!H362&lt;1,0,(IF('[1]Рейтинговая таблица организаций'!H362&lt;4,30,100)))</f>
        <v>100</v>
      </c>
      <c r="O36" s="7" t="s">
        <v>57</v>
      </c>
      <c r="P36" s="7">
        <f>'[1]Рейтинговая таблица организаций'!I362</f>
        <v>113</v>
      </c>
      <c r="Q36" s="7">
        <f>'[1]Рейтинговая таблица организаций'!J362</f>
        <v>118</v>
      </c>
      <c r="R36" s="7" t="s">
        <v>58</v>
      </c>
      <c r="S36" s="7">
        <f>'[1]Рейтинговая таблица организаций'!K362</f>
        <v>104</v>
      </c>
      <c r="T36" s="7">
        <f>'[1]Рейтинговая таблица организаций'!L362</f>
        <v>113</v>
      </c>
      <c r="U36" s="7" t="str">
        <f>IF('[1]Рейтинговая таблица организаций'!Q362&lt;1,"Отсутствуют комфортные условия",(IF('[1]Рейтинговая таблица организаций'!Q362&lt;5,"Количество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36" s="7">
        <f>'[1]Рейтинговая таблица организаций'!Q362</f>
        <v>5</v>
      </c>
      <c r="W36" s="7">
        <f>IF('[1]Рейтинговая таблица организаций'!Q362&lt;1,0,(IF('[1]Рейтинговая таблица организаций'!Q362&lt;4,20,100)))</f>
        <v>100</v>
      </c>
      <c r="X36" s="7" t="s">
        <v>59</v>
      </c>
      <c r="Y36" s="7">
        <f>'[1]Рейтинговая таблица организаций'!T362</f>
        <v>116</v>
      </c>
      <c r="Z36" s="7">
        <f>'[1]Рейтинговая таблица организаций'!U362</f>
        <v>150</v>
      </c>
      <c r="AA36" s="7" t="str">
        <f>IF('[1]Рейтинговая таблица организаций'!Z362&lt;1,"Отсутствуют условия доступности для инвалидов",(IF('[1]Рейтинговая таблица организаций'!Z362&lt;5,"Количество условий доступности организации для инвалидов (от одного до четырех)","Наличие пяти и более условий доступности для инвалидов")))</f>
        <v>Отсутствуют условия доступности для инвалидов</v>
      </c>
      <c r="AB36" s="8">
        <f>'[1]Рейтинговая таблица организаций'!Z362</f>
        <v>0</v>
      </c>
      <c r="AC36" s="7">
        <f>IF('[1]Рейтинговая таблица организаций'!Z362&lt;1,0,(IF('[1]Рейтинговая таблица организаций'!Z362&lt;5,20,100)))</f>
        <v>0</v>
      </c>
      <c r="AD36" s="7" t="str">
        <f>IF('[1]Рейтинговая таблица организаций'!AA362&lt;1,"Отсутствуют условия доступности, позволяющие инвалидам получать услуги наравне с другими",(IF('[1]Рейтинговая таблица организаций'!AA362&lt;5,"Количество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36" s="7">
        <f>'[1]Рейтинговая таблица организаций'!AA362</f>
        <v>2</v>
      </c>
      <c r="AF36" s="7">
        <f>IF('[1]Рейтинговая таблица организаций'!AA362&lt;1,0,(IF('[1]Рейтинговая таблица организаций'!AA362&lt;5,20,100)))</f>
        <v>20</v>
      </c>
      <c r="AG36" s="7" t="s">
        <v>60</v>
      </c>
      <c r="AH36" s="7">
        <f>'[1]Рейтинговая таблица организаций'!AB362</f>
        <v>13</v>
      </c>
      <c r="AI36" s="7">
        <f>'[1]Рейтинговая таблица организаций'!AC362</f>
        <v>15</v>
      </c>
      <c r="AJ36" s="7" t="s">
        <v>61</v>
      </c>
      <c r="AK36" s="7">
        <f>'[1]Рейтинговая таблица организаций'!AH362</f>
        <v>136</v>
      </c>
      <c r="AL36" s="7">
        <f>'[1]Рейтинговая таблица организаций'!AI362</f>
        <v>150</v>
      </c>
      <c r="AM36" s="7" t="s">
        <v>62</v>
      </c>
      <c r="AN36" s="7">
        <f>'[1]Рейтинговая таблица организаций'!AJ362</f>
        <v>142</v>
      </c>
      <c r="AO36" s="7">
        <f>'[1]Рейтинговая таблица организаций'!AK362</f>
        <v>150</v>
      </c>
      <c r="AP36" s="7" t="s">
        <v>63</v>
      </c>
      <c r="AQ36" s="7">
        <f>'[1]Рейтинговая таблица организаций'!AL362</f>
        <v>113</v>
      </c>
      <c r="AR36" s="7">
        <f>'[1]Рейтинговая таблица организаций'!AM362</f>
        <v>120</v>
      </c>
      <c r="AS36" s="7" t="s">
        <v>64</v>
      </c>
      <c r="AT36" s="7">
        <f>'[1]Рейтинговая таблица организаций'!AR362</f>
        <v>136</v>
      </c>
      <c r="AU36" s="7">
        <f>'[1]Рейтинговая таблица организаций'!AS362</f>
        <v>150</v>
      </c>
      <c r="AV36" s="7" t="s">
        <v>65</v>
      </c>
      <c r="AW36" s="7">
        <f>'[1]Рейтинговая таблица организаций'!AT362</f>
        <v>143</v>
      </c>
      <c r="AX36" s="7">
        <f>'[1]Рейтинговая таблица организаций'!AU362</f>
        <v>150</v>
      </c>
      <c r="AY36" s="7" t="s">
        <v>66</v>
      </c>
      <c r="AZ36" s="7">
        <f>'[1]Рейтинговая таблица организаций'!AV362</f>
        <v>135</v>
      </c>
      <c r="BA36" s="7">
        <f>'[1]Рейтинговая таблица организаций'!AW362</f>
        <v>150</v>
      </c>
    </row>
    <row r="37" spans="1:53" ht="15.75" x14ac:dyDescent="0.25">
      <c r="A37" s="3"/>
      <c r="B37" s="4"/>
      <c r="C37" s="4"/>
      <c r="D37" s="4"/>
      <c r="E37" s="4"/>
      <c r="F37" s="5"/>
      <c r="G37" s="6"/>
      <c r="H37" s="6"/>
      <c r="I37" s="5"/>
      <c r="J37" s="6"/>
      <c r="K37" s="6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8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</row>
    <row r="38" spans="1:53" ht="15.75" x14ac:dyDescent="0.25">
      <c r="A38" s="3"/>
      <c r="B38" s="4"/>
      <c r="C38" s="4"/>
      <c r="D38" s="4"/>
      <c r="E38" s="4"/>
      <c r="F38" s="5"/>
      <c r="G38" s="6"/>
      <c r="H38" s="6"/>
      <c r="I38" s="5"/>
      <c r="J38" s="6"/>
      <c r="K38" s="6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8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</row>
    <row r="39" spans="1:53" ht="15.75" x14ac:dyDescent="0.25">
      <c r="A39" s="3"/>
      <c r="B39" s="4"/>
      <c r="C39" s="4"/>
      <c r="D39" s="4"/>
      <c r="E39" s="4"/>
      <c r="F39" s="5"/>
      <c r="G39" s="6"/>
      <c r="H39" s="6"/>
      <c r="I39" s="5"/>
      <c r="J39" s="6"/>
      <c r="K39" s="6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8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</row>
    <row r="40" spans="1:53" ht="15.75" x14ac:dyDescent="0.25">
      <c r="A40" s="3"/>
      <c r="B40" s="4"/>
      <c r="C40" s="4"/>
      <c r="D40" s="4"/>
      <c r="E40" s="4"/>
      <c r="F40" s="5"/>
      <c r="G40" s="6"/>
      <c r="H40" s="6"/>
      <c r="I40" s="5"/>
      <c r="J40" s="6"/>
      <c r="K40" s="6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8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</row>
    <row r="41" spans="1:53" ht="15.75" x14ac:dyDescent="0.25">
      <c r="A41" s="3"/>
      <c r="B41" s="4"/>
      <c r="C41" s="4"/>
      <c r="D41" s="4"/>
      <c r="E41" s="4"/>
      <c r="F41" s="5"/>
      <c r="G41" s="6"/>
      <c r="H41" s="6"/>
      <c r="I41" s="5"/>
      <c r="J41" s="6"/>
      <c r="K41" s="6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8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</row>
    <row r="42" spans="1:53" ht="15.75" x14ac:dyDescent="0.25">
      <c r="A42" s="3"/>
      <c r="B42" s="4"/>
      <c r="C42" s="4"/>
      <c r="D42" s="4"/>
      <c r="E42" s="4"/>
      <c r="F42" s="5"/>
      <c r="G42" s="6"/>
      <c r="H42" s="6"/>
      <c r="I42" s="5"/>
      <c r="J42" s="6"/>
      <c r="K42" s="6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8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</row>
    <row r="43" spans="1:53" ht="15.75" x14ac:dyDescent="0.25">
      <c r="A43" s="3"/>
      <c r="B43" s="4"/>
      <c r="C43" s="4"/>
      <c r="D43" s="4"/>
      <c r="E43" s="4"/>
      <c r="F43" s="5"/>
      <c r="G43" s="6"/>
      <c r="H43" s="6"/>
      <c r="I43" s="5"/>
      <c r="J43" s="6"/>
      <c r="K43" s="6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8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</row>
    <row r="44" spans="1:53" ht="15.75" x14ac:dyDescent="0.25">
      <c r="A44" s="3"/>
      <c r="B44" s="4"/>
      <c r="C44" s="4"/>
      <c r="D44" s="4"/>
      <c r="E44" s="4"/>
      <c r="F44" s="5"/>
      <c r="G44" s="6"/>
      <c r="H44" s="6"/>
      <c r="I44" s="5"/>
      <c r="J44" s="6"/>
      <c r="K44" s="6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8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</row>
    <row r="45" spans="1:53" ht="15.75" x14ac:dyDescent="0.25">
      <c r="A45" s="3"/>
      <c r="B45" s="4"/>
      <c r="C45" s="4"/>
      <c r="D45" s="4"/>
      <c r="E45" s="4"/>
      <c r="F45" s="5"/>
      <c r="G45" s="6"/>
      <c r="H45" s="6"/>
      <c r="I45" s="5"/>
      <c r="J45" s="6"/>
      <c r="K45" s="6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8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</row>
    <row r="46" spans="1:53" ht="15.75" x14ac:dyDescent="0.25">
      <c r="A46" s="3"/>
      <c r="B46" s="4"/>
      <c r="C46" s="4"/>
      <c r="D46" s="4"/>
      <c r="E46" s="4"/>
      <c r="F46" s="5"/>
      <c r="G46" s="6"/>
      <c r="H46" s="6"/>
      <c r="I46" s="5"/>
      <c r="J46" s="6"/>
      <c r="K46" s="6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8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</row>
    <row r="47" spans="1:53" ht="15.75" x14ac:dyDescent="0.25">
      <c r="A47" s="3"/>
      <c r="B47" s="4"/>
      <c r="C47" s="4"/>
      <c r="D47" s="4"/>
      <c r="E47" s="4"/>
      <c r="F47" s="5"/>
      <c r="G47" s="6"/>
      <c r="H47" s="6"/>
      <c r="I47" s="5"/>
      <c r="J47" s="6"/>
      <c r="K47" s="6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8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</row>
    <row r="48" spans="1:53" ht="15.75" x14ac:dyDescent="0.25">
      <c r="A48" s="3"/>
      <c r="B48" s="4"/>
      <c r="C48" s="4"/>
      <c r="D48" s="4"/>
      <c r="E48" s="4"/>
      <c r="F48" s="5"/>
      <c r="G48" s="6"/>
      <c r="H48" s="6"/>
      <c r="I48" s="5"/>
      <c r="J48" s="6"/>
      <c r="K48" s="6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8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</row>
    <row r="49" spans="1:53" ht="15.75" x14ac:dyDescent="0.25">
      <c r="A49" s="3"/>
      <c r="B49" s="4"/>
      <c r="C49" s="4"/>
      <c r="D49" s="4"/>
      <c r="E49" s="4"/>
      <c r="F49" s="5"/>
      <c r="G49" s="6"/>
      <c r="H49" s="6"/>
      <c r="I49" s="5"/>
      <c r="J49" s="6"/>
      <c r="K49" s="6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8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</row>
    <row r="50" spans="1:53" ht="15.75" x14ac:dyDescent="0.25">
      <c r="A50" s="3"/>
      <c r="B50" s="4"/>
      <c r="C50" s="4"/>
      <c r="D50" s="4"/>
      <c r="E50" s="4"/>
      <c r="F50" s="5"/>
      <c r="G50" s="6"/>
      <c r="H50" s="6"/>
      <c r="I50" s="5"/>
      <c r="J50" s="6"/>
      <c r="K50" s="6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8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</row>
    <row r="51" spans="1:53" ht="15.75" x14ac:dyDescent="0.25">
      <c r="A51" s="3"/>
      <c r="B51" s="4"/>
      <c r="C51" s="4"/>
      <c r="D51" s="4"/>
      <c r="E51" s="4"/>
      <c r="F51" s="5"/>
      <c r="G51" s="6"/>
      <c r="H51" s="6"/>
      <c r="I51" s="5"/>
      <c r="J51" s="6"/>
      <c r="K51" s="6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8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</row>
    <row r="52" spans="1:53" ht="15.75" x14ac:dyDescent="0.25">
      <c r="A52" s="3"/>
      <c r="B52" s="4"/>
      <c r="C52" s="4"/>
      <c r="D52" s="4"/>
      <c r="E52" s="4"/>
      <c r="F52" s="5"/>
      <c r="G52" s="6"/>
      <c r="H52" s="6"/>
      <c r="I52" s="5"/>
      <c r="J52" s="6"/>
      <c r="K52" s="6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8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</row>
    <row r="53" spans="1:53" ht="15.75" x14ac:dyDescent="0.25">
      <c r="A53" s="3"/>
      <c r="B53" s="4"/>
      <c r="C53" s="4"/>
      <c r="D53" s="4"/>
      <c r="E53" s="4"/>
      <c r="F53" s="5"/>
      <c r="G53" s="6"/>
      <c r="H53" s="6"/>
      <c r="I53" s="5"/>
      <c r="J53" s="6"/>
      <c r="K53" s="6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8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</row>
    <row r="54" spans="1:53" ht="15.75" x14ac:dyDescent="0.25">
      <c r="A54" s="3"/>
      <c r="B54" s="4"/>
      <c r="C54" s="4"/>
      <c r="D54" s="4"/>
      <c r="E54" s="4"/>
      <c r="F54" s="5"/>
      <c r="G54" s="6"/>
      <c r="H54" s="6"/>
      <c r="I54" s="5"/>
      <c r="J54" s="6"/>
      <c r="K54" s="6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8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</row>
    <row r="55" spans="1:53" ht="15.75" x14ac:dyDescent="0.25">
      <c r="A55" s="3"/>
      <c r="B55" s="4"/>
      <c r="C55" s="4"/>
      <c r="D55" s="4"/>
      <c r="E55" s="4"/>
      <c r="F55" s="5"/>
      <c r="G55" s="6"/>
      <c r="H55" s="6"/>
      <c r="I55" s="5"/>
      <c r="J55" s="6"/>
      <c r="K55" s="6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8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</row>
    <row r="56" spans="1:53" ht="15.75" x14ac:dyDescent="0.25">
      <c r="A56" s="3"/>
      <c r="B56" s="4"/>
      <c r="C56" s="4"/>
      <c r="D56" s="4"/>
      <c r="E56" s="4"/>
      <c r="F56" s="5"/>
      <c r="G56" s="6"/>
      <c r="H56" s="6"/>
      <c r="I56" s="5"/>
      <c r="J56" s="6"/>
      <c r="K56" s="6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8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</row>
  </sheetData>
  <mergeCells count="57">
    <mergeCell ref="AY13:BA13"/>
    <mergeCell ref="AJ13:AL13"/>
    <mergeCell ref="AM13:AO13"/>
    <mergeCell ref="AP13:AR13"/>
    <mergeCell ref="AS13:AU13"/>
    <mergeCell ref="AV13:AX13"/>
    <mergeCell ref="U13:W13"/>
    <mergeCell ref="X13:Z13"/>
    <mergeCell ref="AA13:AC13"/>
    <mergeCell ref="AD13:AF13"/>
    <mergeCell ref="AG13:AI13"/>
    <mergeCell ref="A1:D1"/>
    <mergeCell ref="A2:B2"/>
    <mergeCell ref="A3:B3"/>
    <mergeCell ref="C3:E3"/>
    <mergeCell ref="A4:B4"/>
    <mergeCell ref="C4:E4"/>
    <mergeCell ref="A5:B5"/>
    <mergeCell ref="A6:B6"/>
    <mergeCell ref="C6:G6"/>
    <mergeCell ref="A8:E8"/>
    <mergeCell ref="A9:A14"/>
    <mergeCell ref="B9:B14"/>
    <mergeCell ref="C9:C14"/>
    <mergeCell ref="D9:D14"/>
    <mergeCell ref="E9:E14"/>
    <mergeCell ref="F9:BA9"/>
    <mergeCell ref="AS10:BA10"/>
    <mergeCell ref="F11:T11"/>
    <mergeCell ref="U11:Z11"/>
    <mergeCell ref="AA11:AI11"/>
    <mergeCell ref="AJ11:AR11"/>
    <mergeCell ref="AS11:BA11"/>
    <mergeCell ref="F10:T10"/>
    <mergeCell ref="AA10:AI10"/>
    <mergeCell ref="AJ10:AR10"/>
    <mergeCell ref="F12:K12"/>
    <mergeCell ref="G14:H14"/>
    <mergeCell ref="J14:K14"/>
    <mergeCell ref="M14:N14"/>
    <mergeCell ref="P14:Q14"/>
    <mergeCell ref="S14:T14"/>
    <mergeCell ref="V14:W14"/>
    <mergeCell ref="Y14:Z14"/>
    <mergeCell ref="AB14:AC14"/>
    <mergeCell ref="I13:K13"/>
    <mergeCell ref="L13:N13"/>
    <mergeCell ref="O13:Q13"/>
    <mergeCell ref="R13:T13"/>
    <mergeCell ref="AW14:AX14"/>
    <mergeCell ref="AZ14:BA14"/>
    <mergeCell ref="AE14:AF14"/>
    <mergeCell ref="AH14:AI14"/>
    <mergeCell ref="AK14:AL14"/>
    <mergeCell ref="AN14:AO14"/>
    <mergeCell ref="AQ14:AR14"/>
    <mergeCell ref="AT14:AU1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[2]Индикаторы!#REF!</xm:f>
          </x14:formula1>
          <xm:sqref>R15:R56 O15:O56 U15:U56 L15:L56 I15:I56 F15:F56 AA15:AA56 AD15:AD56 AG15:AG56 X15:X56 AJ15:AJ56 AM15:AM56 AP15:AP56 AS15:AS56 AV15:AV56 AY15:AY56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2021-12-28T13:47:29Z</dcterms:created>
  <dcterms:modified xsi:type="dcterms:W3CDTF">2022-01-27T06:56:36Z</dcterms:modified>
</cp:coreProperties>
</file>